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STATS/WEB PD1 with No of Items/"/>
    </mc:Choice>
  </mc:AlternateContent>
  <xr:revisionPtr revIDLastSave="188" documentId="8_{CB1AD8DB-F153-4EF0-A77D-225B777EC802}" xr6:coauthVersionLast="47" xr6:coauthVersionMax="47" xr10:uidLastSave="{B88EB605-9612-43C7-8861-E22DB1134175}"/>
  <bookViews>
    <workbookView xWindow="-120" yWindow="-120" windowWidth="29040" windowHeight="15840" xr2:uid="{00000000-000D-0000-FFFF-FFFF00000000}"/>
  </bookViews>
  <sheets>
    <sheet name="Apr 24 - Mar 25" sheetId="22" r:id="rId1"/>
    <sheet name="Apr 23 - Mar 24" sheetId="21" r:id="rId2"/>
    <sheet name="Apr 22 - Mar 23" sheetId="20" r:id="rId3"/>
    <sheet name="Apr 21 - Mar 22" sheetId="19" r:id="rId4"/>
    <sheet name="Apr 20 - Mar 21" sheetId="1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21" l="1"/>
  <c r="D60" i="21"/>
  <c r="E60" i="21"/>
  <c r="C60" i="21"/>
  <c r="K59" i="22"/>
  <c r="J59" i="22"/>
  <c r="I59" i="22"/>
  <c r="H59" i="22"/>
  <c r="G59" i="22"/>
  <c r="F59" i="22"/>
  <c r="E59" i="22"/>
  <c r="D59" i="22"/>
  <c r="C59" i="22"/>
  <c r="K58" i="22"/>
  <c r="J58" i="22"/>
  <c r="I58" i="22"/>
  <c r="H58" i="22"/>
  <c r="G58" i="22"/>
  <c r="F58" i="22"/>
  <c r="E58" i="22"/>
  <c r="D58" i="22"/>
  <c r="C58" i="22"/>
  <c r="K57" i="22"/>
  <c r="J57" i="22"/>
  <c r="I57" i="22"/>
  <c r="H57" i="22"/>
  <c r="G57" i="22"/>
  <c r="F57" i="22"/>
  <c r="E57" i="22"/>
  <c r="D57" i="22"/>
  <c r="C57" i="22"/>
  <c r="K59" i="21"/>
  <c r="J59" i="21"/>
  <c r="I59" i="21"/>
  <c r="H59" i="21"/>
  <c r="G59" i="21"/>
  <c r="F59" i="21"/>
  <c r="E59" i="21"/>
  <c r="D59" i="21"/>
  <c r="C59" i="21"/>
  <c r="K58" i="21"/>
  <c r="J58" i="21"/>
  <c r="I58" i="21"/>
  <c r="H58" i="21"/>
  <c r="G58" i="21"/>
  <c r="F58" i="21"/>
  <c r="E58" i="21"/>
  <c r="D58" i="21"/>
  <c r="C58" i="21"/>
  <c r="K57" i="21"/>
  <c r="J57" i="21"/>
  <c r="I57" i="21"/>
  <c r="H57" i="21"/>
  <c r="G57" i="21"/>
  <c r="F57" i="21"/>
  <c r="E57" i="21"/>
  <c r="D57" i="21"/>
  <c r="C57" i="21"/>
  <c r="K59" i="20" l="1"/>
  <c r="J59" i="20"/>
  <c r="I59" i="20"/>
  <c r="H59" i="20"/>
  <c r="G59" i="20"/>
  <c r="F59" i="20"/>
  <c r="E59" i="20"/>
  <c r="D59" i="20"/>
  <c r="C59" i="20"/>
  <c r="K58" i="20"/>
  <c r="J58" i="20"/>
  <c r="I58" i="20"/>
  <c r="H58" i="20"/>
  <c r="G58" i="20"/>
  <c r="F58" i="20"/>
  <c r="E58" i="20"/>
  <c r="D58" i="20"/>
  <c r="C58" i="20"/>
  <c r="K57" i="20"/>
  <c r="J57" i="20"/>
  <c r="I57" i="20"/>
  <c r="H57" i="20"/>
  <c r="G57" i="20"/>
  <c r="F57" i="20"/>
  <c r="E57" i="20"/>
  <c r="D57" i="20"/>
  <c r="C57" i="20"/>
  <c r="J22" i="19" l="1"/>
  <c r="I22" i="19"/>
  <c r="H22" i="19"/>
  <c r="G22" i="19"/>
  <c r="F22" i="19"/>
  <c r="E22" i="19"/>
  <c r="D22" i="19"/>
  <c r="C22" i="19"/>
  <c r="B22" i="19"/>
  <c r="J22" i="18"/>
  <c r="I22" i="18"/>
  <c r="H22" i="18"/>
  <c r="G22" i="18"/>
  <c r="F22" i="18"/>
  <c r="E22" i="18"/>
  <c r="D22" i="18"/>
  <c r="C22" i="18"/>
  <c r="B22" i="18"/>
</calcChain>
</file>

<file path=xl/sharedStrings.xml><?xml version="1.0" encoding="utf-8"?>
<sst xmlns="http://schemas.openxmlformats.org/spreadsheetml/2006/main" count="246" uniqueCount="26">
  <si>
    <t>Statistical Data Relating to Personal Administration Claims by Prescribing Doctors</t>
  </si>
  <si>
    <t>Forms</t>
  </si>
  <si>
    <t>Items</t>
  </si>
  <si>
    <t>Presc</t>
  </si>
  <si>
    <t>Total of Basic</t>
  </si>
  <si>
    <t>Discount</t>
  </si>
  <si>
    <t xml:space="preserve">% Addition  </t>
  </si>
  <si>
    <t>Fees</t>
  </si>
  <si>
    <t>VAT</t>
  </si>
  <si>
    <t>(No.of fees)</t>
  </si>
  <si>
    <t>Prices (net</t>
  </si>
  <si>
    <t>to Basic</t>
  </si>
  <si>
    <t>(Cost of)</t>
  </si>
  <si>
    <t>ingredient cost)</t>
  </si>
  <si>
    <t>Price</t>
  </si>
  <si>
    <t>£ p</t>
  </si>
  <si>
    <t>Total</t>
  </si>
  <si>
    <t>Out of Pocket</t>
  </si>
  <si>
    <t>Expenses</t>
  </si>
  <si>
    <t>£p</t>
  </si>
  <si>
    <t>A</t>
  </si>
  <si>
    <t>B</t>
  </si>
  <si>
    <t>C</t>
  </si>
  <si>
    <t>A Details of payments under the normal reimbursement scheme</t>
  </si>
  <si>
    <t>B Details of payments for those practices qualifying for the % Addition to Basic Price  (Practices may also be exempt from Discount deductions) (Ref: General Medical Services Statement of Financial Entitlement - see Personal Administration  Glossary)</t>
  </si>
  <si>
    <t>C Details of payments for those practices exempt from Discount deductions (Ref: General Medical Services Statement of Financial Entitlement - see Personal Administration Glossary).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</si>
</sst>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3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3" fontId="1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3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1" fillId="0" borderId="1" xfId="0" applyNumberFormat="1" applyFont="1" applyBorder="1"/>
    <xf numFmtId="4" fontId="1" fillId="0" borderId="1" xfId="0" applyNumberFormat="1" applyFont="1" applyBorder="1"/>
    <xf numFmtId="17" fontId="2" fillId="0" borderId="0" xfId="0" applyNumberFormat="1" applyFont="1"/>
    <xf numFmtId="3" fontId="2" fillId="0" borderId="1" xfId="0" applyNumberFormat="1" applyFont="1" applyBorder="1"/>
    <xf numFmtId="4" fontId="2" fillId="0" borderId="1" xfId="0" applyNumberFormat="1" applyFont="1" applyBorder="1"/>
    <xf numFmtId="3" fontId="1" fillId="0" borderId="0" xfId="0" applyNumberFormat="1" applyFont="1"/>
    <xf numFmtId="4" fontId="1" fillId="0" borderId="0" xfId="0" applyNumberFormat="1" applyFont="1"/>
    <xf numFmtId="3" fontId="1" fillId="0" borderId="1" xfId="2" applyNumberFormat="1" applyFont="1" applyBorder="1"/>
    <xf numFmtId="4" fontId="1" fillId="0" borderId="1" xfId="2" applyNumberFormat="1" applyFont="1" applyBorder="1"/>
    <xf numFmtId="0" fontId="1" fillId="0" borderId="1" xfId="0" applyFont="1" applyBorder="1"/>
    <xf numFmtId="0" fontId="1" fillId="0" borderId="2" xfId="0" applyFont="1" applyBorder="1"/>
    <xf numFmtId="17" fontId="2" fillId="0" borderId="6" xfId="0" applyNumberFormat="1" applyFont="1" applyBorder="1"/>
    <xf numFmtId="3" fontId="1" fillId="2" borderId="1" xfId="2" applyNumberFormat="1" applyFont="1" applyFill="1" applyBorder="1"/>
    <xf numFmtId="4" fontId="1" fillId="2" borderId="1" xfId="2" applyNumberFormat="1" applyFont="1" applyFill="1" applyBorder="1"/>
    <xf numFmtId="3" fontId="1" fillId="2" borderId="7" xfId="2" applyNumberFormat="1" applyFont="1" applyFill="1" applyBorder="1"/>
    <xf numFmtId="3" fontId="1" fillId="0" borderId="7" xfId="0" applyNumberFormat="1" applyFont="1" applyBorder="1"/>
    <xf numFmtId="17" fontId="2" fillId="0" borderId="1" xfId="0" applyNumberFormat="1" applyFont="1" applyBorder="1"/>
    <xf numFmtId="17" fontId="2" fillId="2" borderId="1" xfId="0" applyNumberFormat="1" applyFont="1" applyFill="1" applyBorder="1"/>
    <xf numFmtId="3" fontId="1" fillId="0" borderId="1" xfId="3" applyNumberFormat="1" applyFont="1" applyBorder="1" applyAlignment="1">
      <alignment horizontal="right"/>
    </xf>
    <xf numFmtId="4" fontId="1" fillId="0" borderId="1" xfId="3" applyNumberFormat="1" applyFont="1" applyBorder="1" applyAlignment="1">
      <alignment horizontal="right"/>
    </xf>
    <xf numFmtId="3" fontId="1" fillId="3" borderId="1" xfId="2" applyNumberFormat="1" applyFont="1" applyFill="1" applyBorder="1"/>
    <xf numFmtId="4" fontId="1" fillId="3" borderId="1" xfId="2" applyNumberFormat="1" applyFont="1" applyFill="1" applyBorder="1"/>
    <xf numFmtId="0" fontId="2" fillId="0" borderId="4" xfId="0" applyFont="1" applyBorder="1"/>
    <xf numFmtId="3" fontId="0" fillId="0" borderId="0" xfId="0" applyNumberFormat="1"/>
  </cellXfs>
  <cellStyles count="4">
    <cellStyle name="Normal" xfId="0" builtinId="0"/>
    <cellStyle name="Normal 2" xfId="1" xr:uid="{00000000-0005-0000-0000-000001000000}"/>
    <cellStyle name="Normal_copy of Disp Dr - May 2009" xfId="3" xr:uid="{1976BAD2-56E4-45D5-B0BA-A5EC75CD13BB}"/>
    <cellStyle name="Normal_PADM - May 200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ACB1E-D253-4182-8258-B953F3070B41}">
  <dimension ref="A1:K63"/>
  <sheetViews>
    <sheetView tabSelected="1" workbookViewId="0">
      <pane ySplit="8" topLeftCell="A22" activePane="bottomLeft" state="frozen"/>
      <selection pane="bottomLeft"/>
    </sheetView>
  </sheetViews>
  <sheetFormatPr defaultRowHeight="12.75" x14ac:dyDescent="0.2"/>
  <cols>
    <col min="5" max="5" width="11.28515625" customWidth="1"/>
    <col min="6" max="6" width="13.140625" bestFit="1" customWidth="1"/>
    <col min="7" max="7" width="10.85546875" bestFit="1" customWidth="1"/>
    <col min="8" max="8" width="11" bestFit="1" customWidth="1"/>
    <col min="9" max="9" width="9.5703125" bestFit="1" customWidth="1"/>
    <col min="10" max="11" width="10.85546875" bestFit="1" customWidth="1"/>
  </cols>
  <sheetData>
    <row r="1" spans="1:11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1"/>
      <c r="B3" s="26"/>
      <c r="C3" s="3"/>
      <c r="D3" s="3"/>
      <c r="E3" s="3"/>
      <c r="F3" s="3"/>
      <c r="G3" s="3"/>
      <c r="H3" s="3"/>
      <c r="I3" s="3"/>
      <c r="J3" s="3"/>
      <c r="K3" s="3"/>
    </row>
    <row r="4" spans="1:11" x14ac:dyDescent="0.2">
      <c r="A4" s="1"/>
      <c r="B4" s="27"/>
      <c r="C4" s="4" t="s">
        <v>1</v>
      </c>
      <c r="D4" s="5" t="s">
        <v>2</v>
      </c>
      <c r="E4" s="6" t="s">
        <v>3</v>
      </c>
      <c r="F4" s="6" t="s">
        <v>4</v>
      </c>
      <c r="G4" s="6" t="s">
        <v>5</v>
      </c>
      <c r="H4" s="6" t="s">
        <v>17</v>
      </c>
      <c r="I4" s="6" t="s">
        <v>6</v>
      </c>
      <c r="J4" s="6" t="s">
        <v>7</v>
      </c>
      <c r="K4" s="4" t="s">
        <v>8</v>
      </c>
    </row>
    <row r="5" spans="1:11" x14ac:dyDescent="0.2">
      <c r="A5" s="1"/>
      <c r="B5" s="12"/>
      <c r="C5" s="7"/>
      <c r="D5" s="8"/>
      <c r="E5" s="6" t="s">
        <v>9</v>
      </c>
      <c r="F5" s="6" t="s">
        <v>10</v>
      </c>
      <c r="G5" s="6"/>
      <c r="H5" s="6" t="s">
        <v>18</v>
      </c>
      <c r="I5" s="6" t="s">
        <v>11</v>
      </c>
      <c r="J5" s="6" t="s">
        <v>12</v>
      </c>
      <c r="K5" s="9"/>
    </row>
    <row r="6" spans="1:11" x14ac:dyDescent="0.2">
      <c r="A6" s="1"/>
      <c r="B6" s="12"/>
      <c r="C6" s="7"/>
      <c r="D6" s="10"/>
      <c r="E6" s="7"/>
      <c r="F6" s="6" t="s">
        <v>13</v>
      </c>
      <c r="G6" s="6"/>
      <c r="H6" s="6"/>
      <c r="I6" s="6" t="s">
        <v>14</v>
      </c>
      <c r="J6" s="11"/>
      <c r="K6" s="6"/>
    </row>
    <row r="7" spans="1:11" x14ac:dyDescent="0.2">
      <c r="A7" s="1"/>
      <c r="B7" s="12"/>
      <c r="C7" s="7"/>
      <c r="D7" s="12"/>
      <c r="E7" s="7"/>
      <c r="F7" s="11"/>
      <c r="G7" s="6"/>
      <c r="H7" s="6"/>
      <c r="I7" s="1"/>
      <c r="J7" s="6"/>
      <c r="K7" s="9"/>
    </row>
    <row r="8" spans="1:11" x14ac:dyDescent="0.2">
      <c r="A8" s="1"/>
      <c r="B8" s="12"/>
      <c r="C8" s="13"/>
      <c r="D8" s="14"/>
      <c r="E8" s="13"/>
      <c r="F8" s="15" t="s">
        <v>15</v>
      </c>
      <c r="G8" s="15" t="s">
        <v>15</v>
      </c>
      <c r="H8" s="15" t="s">
        <v>19</v>
      </c>
      <c r="I8" s="16" t="s">
        <v>15</v>
      </c>
      <c r="J8" s="15" t="s">
        <v>15</v>
      </c>
      <c r="K8" s="15" t="s">
        <v>15</v>
      </c>
    </row>
    <row r="9" spans="1:11" x14ac:dyDescent="0.2">
      <c r="A9" s="28">
        <v>45383</v>
      </c>
      <c r="B9" s="33" t="s">
        <v>20</v>
      </c>
      <c r="C9" s="24">
        <v>347326</v>
      </c>
      <c r="D9" s="24">
        <v>510508</v>
      </c>
      <c r="E9" s="24">
        <v>522539</v>
      </c>
      <c r="F9" s="25">
        <v>7716109.1500000004</v>
      </c>
      <c r="G9" s="25">
        <v>507714.52</v>
      </c>
      <c r="H9" s="25">
        <v>0</v>
      </c>
      <c r="I9" s="25">
        <v>0</v>
      </c>
      <c r="J9" s="25">
        <v>1267632.54</v>
      </c>
      <c r="K9" s="25">
        <v>1442832.06</v>
      </c>
    </row>
    <row r="10" spans="1:11" x14ac:dyDescent="0.2">
      <c r="A10" s="19"/>
      <c r="B10" s="33" t="s">
        <v>21</v>
      </c>
      <c r="C10" s="35">
        <v>0</v>
      </c>
      <c r="D10" s="35">
        <v>0</v>
      </c>
      <c r="E10" s="35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</row>
    <row r="11" spans="1:11" x14ac:dyDescent="0.2">
      <c r="A11" s="19"/>
      <c r="B11" s="33" t="s">
        <v>22</v>
      </c>
      <c r="C11" s="35">
        <v>8</v>
      </c>
      <c r="D11" s="35">
        <v>11</v>
      </c>
      <c r="E11" s="35">
        <v>11</v>
      </c>
      <c r="F11" s="36">
        <v>118.57</v>
      </c>
      <c r="G11" s="36">
        <v>0</v>
      </c>
      <c r="H11" s="36">
        <v>0</v>
      </c>
      <c r="I11" s="36">
        <v>0</v>
      </c>
      <c r="J11" s="36">
        <v>26.93</v>
      </c>
      <c r="K11" s="36">
        <v>23.71</v>
      </c>
    </row>
    <row r="12" spans="1:11" x14ac:dyDescent="0.2">
      <c r="A12" s="34"/>
      <c r="B12" s="34"/>
      <c r="C12" s="37"/>
      <c r="D12" s="37"/>
      <c r="E12" s="37"/>
      <c r="F12" s="38"/>
      <c r="G12" s="38"/>
      <c r="H12" s="38"/>
      <c r="I12" s="38"/>
      <c r="J12" s="38"/>
      <c r="K12" s="38"/>
    </row>
    <row r="13" spans="1:11" x14ac:dyDescent="0.2">
      <c r="A13" s="19">
        <v>45413</v>
      </c>
      <c r="B13" s="33" t="s">
        <v>20</v>
      </c>
      <c r="C13" s="17">
        <v>360392</v>
      </c>
      <c r="D13" s="17">
        <v>513409</v>
      </c>
      <c r="E13" s="17">
        <v>525834</v>
      </c>
      <c r="F13" s="18">
        <v>7777051.9800000004</v>
      </c>
      <c r="G13" s="18">
        <v>508185.71</v>
      </c>
      <c r="H13" s="18">
        <v>0</v>
      </c>
      <c r="I13" s="18">
        <v>0</v>
      </c>
      <c r="J13" s="18">
        <v>1276538.6399999999</v>
      </c>
      <c r="K13" s="18">
        <v>1458509.53</v>
      </c>
    </row>
    <row r="14" spans="1:11" x14ac:dyDescent="0.2">
      <c r="A14" s="19"/>
      <c r="B14" s="33" t="s">
        <v>21</v>
      </c>
      <c r="C14" s="35">
        <v>0</v>
      </c>
      <c r="D14" s="35">
        <v>0</v>
      </c>
      <c r="E14" s="35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</row>
    <row r="15" spans="1:11" x14ac:dyDescent="0.2">
      <c r="A15" s="19"/>
      <c r="B15" s="33" t="s">
        <v>22</v>
      </c>
      <c r="C15" s="35">
        <v>3</v>
      </c>
      <c r="D15" s="35">
        <v>5</v>
      </c>
      <c r="E15" s="35">
        <v>5</v>
      </c>
      <c r="F15" s="36">
        <v>72.5</v>
      </c>
      <c r="G15" s="36">
        <v>0</v>
      </c>
      <c r="H15" s="36">
        <v>0</v>
      </c>
      <c r="I15" s="36">
        <v>0</v>
      </c>
      <c r="J15" s="36">
        <v>12.24</v>
      </c>
      <c r="K15" s="36">
        <v>14.5</v>
      </c>
    </row>
    <row r="16" spans="1:11" x14ac:dyDescent="0.2">
      <c r="A16" s="34"/>
      <c r="B16" s="34"/>
      <c r="C16" s="37"/>
      <c r="D16" s="37"/>
      <c r="E16" s="37"/>
      <c r="F16" s="38"/>
      <c r="G16" s="38"/>
      <c r="H16" s="38"/>
      <c r="I16" s="38"/>
      <c r="J16" s="38"/>
      <c r="K16" s="38"/>
    </row>
    <row r="17" spans="1:11" x14ac:dyDescent="0.2">
      <c r="A17" s="19">
        <v>45444</v>
      </c>
      <c r="B17" s="33" t="s">
        <v>20</v>
      </c>
      <c r="C17" s="17">
        <v>362280</v>
      </c>
      <c r="D17" s="17">
        <v>485635</v>
      </c>
      <c r="E17" s="17">
        <v>497636</v>
      </c>
      <c r="F17" s="18">
        <v>7344224.4299999997</v>
      </c>
      <c r="G17" s="18">
        <v>448020.8</v>
      </c>
      <c r="H17" s="18">
        <v>0</v>
      </c>
      <c r="I17" s="18">
        <v>0</v>
      </c>
      <c r="J17" s="18">
        <v>1213769.8600000001</v>
      </c>
      <c r="K17" s="18">
        <v>1377485.9</v>
      </c>
    </row>
    <row r="18" spans="1:11" x14ac:dyDescent="0.2">
      <c r="A18" s="19"/>
      <c r="B18" s="33" t="s">
        <v>21</v>
      </c>
      <c r="C18" s="35">
        <v>0</v>
      </c>
      <c r="D18" s="35">
        <v>0</v>
      </c>
      <c r="E18" s="35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</row>
    <row r="19" spans="1:11" x14ac:dyDescent="0.2">
      <c r="A19" s="19"/>
      <c r="B19" s="33" t="s">
        <v>22</v>
      </c>
      <c r="C19" s="35">
        <v>4</v>
      </c>
      <c r="D19" s="35">
        <v>21</v>
      </c>
      <c r="E19" s="35">
        <v>21</v>
      </c>
      <c r="F19" s="36">
        <v>315.3</v>
      </c>
      <c r="G19" s="36">
        <v>0</v>
      </c>
      <c r="H19" s="36">
        <v>0</v>
      </c>
      <c r="I19" s="36">
        <v>0</v>
      </c>
      <c r="J19" s="36">
        <v>51.41</v>
      </c>
      <c r="K19" s="36">
        <v>63.06</v>
      </c>
    </row>
    <row r="20" spans="1:11" x14ac:dyDescent="0.2">
      <c r="A20" s="34"/>
      <c r="B20" s="34"/>
      <c r="C20" s="37"/>
      <c r="D20" s="37"/>
      <c r="E20" s="37"/>
      <c r="F20" s="38"/>
      <c r="G20" s="38"/>
      <c r="H20" s="38"/>
      <c r="I20" s="38"/>
      <c r="J20" s="38"/>
      <c r="K20" s="38"/>
    </row>
    <row r="21" spans="1:11" x14ac:dyDescent="0.2">
      <c r="A21" s="19">
        <v>45474</v>
      </c>
      <c r="B21" s="33" t="s">
        <v>20</v>
      </c>
      <c r="C21" s="17">
        <v>371064</v>
      </c>
      <c r="D21" s="17">
        <v>523159</v>
      </c>
      <c r="E21" s="17">
        <v>536131</v>
      </c>
      <c r="F21" s="18">
        <v>7672358.9000000004</v>
      </c>
      <c r="G21" s="18">
        <v>495229.88</v>
      </c>
      <c r="H21" s="18">
        <v>0</v>
      </c>
      <c r="I21" s="18">
        <v>0</v>
      </c>
      <c r="J21" s="18">
        <v>1301146.97</v>
      </c>
      <c r="K21" s="18">
        <v>1445299.62</v>
      </c>
    </row>
    <row r="22" spans="1:11" x14ac:dyDescent="0.2">
      <c r="A22" s="19"/>
      <c r="B22" s="33" t="s">
        <v>21</v>
      </c>
      <c r="C22" s="35">
        <v>0</v>
      </c>
      <c r="D22" s="35">
        <v>0</v>
      </c>
      <c r="E22" s="35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</row>
    <row r="23" spans="1:11" x14ac:dyDescent="0.2">
      <c r="A23" s="19"/>
      <c r="B23" s="33" t="s">
        <v>22</v>
      </c>
      <c r="C23" s="35">
        <v>2</v>
      </c>
      <c r="D23" s="35">
        <v>6</v>
      </c>
      <c r="E23" s="35">
        <v>6</v>
      </c>
      <c r="F23" s="36">
        <v>111.72</v>
      </c>
      <c r="G23" s="36">
        <v>0</v>
      </c>
      <c r="H23" s="36">
        <v>0</v>
      </c>
      <c r="I23" s="36">
        <v>0</v>
      </c>
      <c r="J23" s="36">
        <v>14.69</v>
      </c>
      <c r="K23" s="36">
        <v>22.34</v>
      </c>
    </row>
    <row r="24" spans="1:11" x14ac:dyDescent="0.2">
      <c r="A24" s="34"/>
      <c r="B24" s="34"/>
      <c r="C24" s="31"/>
      <c r="D24" s="29"/>
      <c r="E24" s="29"/>
      <c r="F24" s="30"/>
      <c r="G24" s="30"/>
      <c r="H24" s="30"/>
      <c r="I24" s="30"/>
      <c r="J24" s="30"/>
      <c r="K24" s="30"/>
    </row>
    <row r="25" spans="1:11" x14ac:dyDescent="0.2">
      <c r="A25" s="19">
        <v>45505</v>
      </c>
      <c r="B25" s="33" t="s">
        <v>20</v>
      </c>
      <c r="C25" s="32">
        <v>344300</v>
      </c>
      <c r="D25" s="17">
        <v>453388</v>
      </c>
      <c r="E25" s="17">
        <v>466028</v>
      </c>
      <c r="F25" s="18">
        <v>7010792.9000000004</v>
      </c>
      <c r="G25" s="18">
        <v>435573.62</v>
      </c>
      <c r="H25" s="18">
        <v>0</v>
      </c>
      <c r="I25" s="18">
        <v>0</v>
      </c>
      <c r="J25" s="18">
        <v>1137115.75</v>
      </c>
      <c r="K25" s="18">
        <v>1315804.6000000001</v>
      </c>
    </row>
    <row r="26" spans="1:11" x14ac:dyDescent="0.2">
      <c r="A26" s="19"/>
      <c r="B26" s="33" t="s">
        <v>21</v>
      </c>
      <c r="C26" s="32">
        <v>0</v>
      </c>
      <c r="D26" s="17">
        <v>0</v>
      </c>
      <c r="E26" s="17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</row>
    <row r="27" spans="1:11" x14ac:dyDescent="0.2">
      <c r="A27" s="19"/>
      <c r="B27" s="33" t="s">
        <v>22</v>
      </c>
      <c r="C27" s="32">
        <v>8</v>
      </c>
      <c r="D27" s="17">
        <v>10</v>
      </c>
      <c r="E27" s="17">
        <v>10</v>
      </c>
      <c r="F27" s="18">
        <v>103.09</v>
      </c>
      <c r="G27" s="18">
        <v>0</v>
      </c>
      <c r="H27" s="18">
        <v>0</v>
      </c>
      <c r="I27" s="18">
        <v>0</v>
      </c>
      <c r="J27" s="18">
        <v>24.48</v>
      </c>
      <c r="K27" s="18">
        <v>20.62</v>
      </c>
    </row>
    <row r="28" spans="1:11" x14ac:dyDescent="0.2">
      <c r="A28" s="34"/>
      <c r="B28" s="34"/>
      <c r="C28" s="31"/>
      <c r="D28" s="29"/>
      <c r="E28" s="29"/>
      <c r="F28" s="30"/>
      <c r="G28" s="30"/>
      <c r="H28" s="30"/>
      <c r="I28" s="30"/>
      <c r="J28" s="30"/>
      <c r="K28" s="30"/>
    </row>
    <row r="29" spans="1:11" x14ac:dyDescent="0.2">
      <c r="A29" s="19">
        <v>45536</v>
      </c>
      <c r="B29" s="33" t="s">
        <v>20</v>
      </c>
      <c r="C29" s="32">
        <v>355550</v>
      </c>
      <c r="D29" s="17">
        <v>503384</v>
      </c>
      <c r="E29" s="17">
        <v>515590</v>
      </c>
      <c r="F29" s="18">
        <v>7528187.5499999998</v>
      </c>
      <c r="G29" s="18">
        <v>483545.67</v>
      </c>
      <c r="H29" s="18">
        <v>0</v>
      </c>
      <c r="I29" s="18">
        <v>0</v>
      </c>
      <c r="J29" s="18">
        <v>1255454.82</v>
      </c>
      <c r="K29" s="18">
        <v>1422620.7</v>
      </c>
    </row>
    <row r="30" spans="1:11" x14ac:dyDescent="0.2">
      <c r="A30" s="19"/>
      <c r="B30" s="33" t="s">
        <v>21</v>
      </c>
      <c r="C30" s="32">
        <v>0</v>
      </c>
      <c r="D30" s="17">
        <v>0</v>
      </c>
      <c r="E30" s="17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</row>
    <row r="31" spans="1:11" x14ac:dyDescent="0.2">
      <c r="A31" s="19"/>
      <c r="B31" s="33" t="s">
        <v>22</v>
      </c>
      <c r="C31" s="32">
        <v>9</v>
      </c>
      <c r="D31" s="17">
        <v>18</v>
      </c>
      <c r="E31" s="17">
        <v>18</v>
      </c>
      <c r="F31" s="18">
        <v>248.33</v>
      </c>
      <c r="G31" s="18">
        <v>0</v>
      </c>
      <c r="H31" s="18">
        <v>0</v>
      </c>
      <c r="I31" s="18">
        <v>0</v>
      </c>
      <c r="J31" s="18">
        <v>44.06</v>
      </c>
      <c r="K31" s="18">
        <v>49.67</v>
      </c>
    </row>
    <row r="32" spans="1:11" x14ac:dyDescent="0.2">
      <c r="A32" s="34"/>
      <c r="B32" s="34"/>
      <c r="C32" s="31"/>
      <c r="D32" s="29"/>
      <c r="E32" s="29"/>
      <c r="F32" s="30"/>
      <c r="G32" s="30"/>
      <c r="H32" s="30"/>
      <c r="I32" s="30"/>
      <c r="J32" s="30"/>
      <c r="K32" s="30"/>
    </row>
    <row r="33" spans="1:11" x14ac:dyDescent="0.2">
      <c r="A33" s="19">
        <v>45566</v>
      </c>
      <c r="B33" s="33" t="s">
        <v>20</v>
      </c>
      <c r="C33" s="32">
        <v>370965</v>
      </c>
      <c r="D33" s="17">
        <v>4342381</v>
      </c>
      <c r="E33" s="17">
        <v>4355355</v>
      </c>
      <c r="F33" s="18">
        <v>59161110.039999999</v>
      </c>
      <c r="G33" s="18">
        <v>6094630.3799999999</v>
      </c>
      <c r="H33" s="18">
        <v>0</v>
      </c>
      <c r="I33" s="18">
        <v>0</v>
      </c>
      <c r="J33" s="18">
        <v>10360316.26</v>
      </c>
      <c r="K33" s="18">
        <v>10613503.93</v>
      </c>
    </row>
    <row r="34" spans="1:11" x14ac:dyDescent="0.2">
      <c r="A34" s="19"/>
      <c r="B34" s="33" t="s">
        <v>21</v>
      </c>
      <c r="C34" s="32">
        <v>0</v>
      </c>
      <c r="D34" s="17">
        <v>0</v>
      </c>
      <c r="E34" s="17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</row>
    <row r="35" spans="1:11" x14ac:dyDescent="0.2">
      <c r="A35" s="19"/>
      <c r="B35" s="33" t="s">
        <v>22</v>
      </c>
      <c r="C35" s="32">
        <v>9</v>
      </c>
      <c r="D35" s="17">
        <v>762</v>
      </c>
      <c r="E35" s="17">
        <v>762</v>
      </c>
      <c r="F35" s="18">
        <v>10229.18</v>
      </c>
      <c r="G35" s="18">
        <v>0</v>
      </c>
      <c r="H35" s="18">
        <v>0</v>
      </c>
      <c r="I35" s="18">
        <v>0</v>
      </c>
      <c r="J35" s="18">
        <v>1793.75</v>
      </c>
      <c r="K35" s="18">
        <v>2045.84</v>
      </c>
    </row>
    <row r="36" spans="1:11" x14ac:dyDescent="0.2">
      <c r="A36" s="34"/>
      <c r="B36" s="34"/>
      <c r="C36" s="31"/>
      <c r="D36" s="29"/>
      <c r="E36" s="29"/>
      <c r="F36" s="30"/>
      <c r="G36" s="30"/>
      <c r="H36" s="30"/>
      <c r="I36" s="30"/>
      <c r="J36" s="30"/>
      <c r="K36" s="30"/>
    </row>
    <row r="37" spans="1:11" x14ac:dyDescent="0.2">
      <c r="A37" s="19">
        <v>45597</v>
      </c>
      <c r="B37" s="33" t="s">
        <v>20</v>
      </c>
      <c r="C37" s="32">
        <v>314238</v>
      </c>
      <c r="D37" s="17">
        <v>1638355</v>
      </c>
      <c r="E37" s="17">
        <v>1649341</v>
      </c>
      <c r="F37" s="18">
        <v>22804081.329999998</v>
      </c>
      <c r="G37" s="18">
        <v>2035316.76</v>
      </c>
      <c r="H37" s="18">
        <v>0</v>
      </c>
      <c r="I37" s="18">
        <v>0</v>
      </c>
      <c r="J37" s="18">
        <v>3963753.49</v>
      </c>
      <c r="K37" s="18">
        <v>4149306.17</v>
      </c>
    </row>
    <row r="38" spans="1:11" x14ac:dyDescent="0.2">
      <c r="A38" s="19"/>
      <c r="B38" s="33" t="s">
        <v>21</v>
      </c>
      <c r="C38" s="32">
        <v>0</v>
      </c>
      <c r="D38" s="17">
        <v>0</v>
      </c>
      <c r="E38" s="17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</row>
    <row r="39" spans="1:11" x14ac:dyDescent="0.2">
      <c r="A39" s="19"/>
      <c r="B39" s="33" t="s">
        <v>22</v>
      </c>
      <c r="C39" s="32">
        <v>9</v>
      </c>
      <c r="D39" s="17">
        <v>387</v>
      </c>
      <c r="E39" s="17">
        <v>387</v>
      </c>
      <c r="F39" s="18">
        <v>5247.26</v>
      </c>
      <c r="G39" s="18">
        <v>0</v>
      </c>
      <c r="H39" s="18">
        <v>0</v>
      </c>
      <c r="I39" s="18">
        <v>0</v>
      </c>
      <c r="J39" s="18">
        <v>946.6</v>
      </c>
      <c r="K39" s="18">
        <v>1049.45</v>
      </c>
    </row>
    <row r="40" spans="1:11" x14ac:dyDescent="0.2">
      <c r="A40" s="34"/>
      <c r="B40" s="34"/>
      <c r="C40" s="31"/>
      <c r="D40" s="29"/>
      <c r="E40" s="29"/>
      <c r="F40" s="30"/>
      <c r="G40" s="30"/>
      <c r="H40" s="30"/>
      <c r="I40" s="30"/>
      <c r="J40" s="30"/>
      <c r="K40" s="30"/>
    </row>
    <row r="41" spans="1:11" x14ac:dyDescent="0.2">
      <c r="A41" s="19">
        <v>45627</v>
      </c>
      <c r="B41" s="33" t="s">
        <v>20</v>
      </c>
      <c r="C41" s="32">
        <v>368877</v>
      </c>
      <c r="D41" s="17">
        <v>1318873</v>
      </c>
      <c r="E41" s="17">
        <v>1332039</v>
      </c>
      <c r="F41" s="18">
        <v>18685462.210000001</v>
      </c>
      <c r="G41" s="18">
        <v>1566043.43</v>
      </c>
      <c r="H41" s="18">
        <v>0</v>
      </c>
      <c r="I41" s="18">
        <v>0</v>
      </c>
      <c r="J41" s="18">
        <v>3202629.89</v>
      </c>
      <c r="K41" s="18">
        <v>3426155.5</v>
      </c>
    </row>
    <row r="42" spans="1:11" x14ac:dyDescent="0.2">
      <c r="A42" s="19"/>
      <c r="B42" s="33" t="s">
        <v>21</v>
      </c>
      <c r="C42" s="32">
        <v>0</v>
      </c>
      <c r="D42" s="17">
        <v>0</v>
      </c>
      <c r="E42" s="17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</row>
    <row r="43" spans="1:11" x14ac:dyDescent="0.2">
      <c r="A43" s="19"/>
      <c r="B43" s="33" t="s">
        <v>22</v>
      </c>
      <c r="C43" s="32">
        <v>7</v>
      </c>
      <c r="D43" s="17">
        <v>42</v>
      </c>
      <c r="E43" s="17">
        <v>42</v>
      </c>
      <c r="F43" s="18">
        <v>610.14</v>
      </c>
      <c r="G43" s="18">
        <v>0</v>
      </c>
      <c r="H43" s="18">
        <v>0</v>
      </c>
      <c r="I43" s="18">
        <v>0</v>
      </c>
      <c r="J43" s="18">
        <v>102.73</v>
      </c>
      <c r="K43" s="18">
        <v>122.03</v>
      </c>
    </row>
    <row r="44" spans="1:11" x14ac:dyDescent="0.2">
      <c r="A44" s="34"/>
      <c r="B44" s="34"/>
      <c r="C44" s="31"/>
      <c r="D44" s="29"/>
      <c r="E44" s="29"/>
      <c r="F44" s="30"/>
      <c r="G44" s="30"/>
      <c r="H44" s="30"/>
      <c r="I44" s="30"/>
      <c r="J44" s="30"/>
      <c r="K44" s="30"/>
    </row>
    <row r="45" spans="1:11" x14ac:dyDescent="0.2">
      <c r="A45" s="19">
        <v>45658</v>
      </c>
      <c r="B45" s="33" t="s">
        <v>20</v>
      </c>
      <c r="C45" s="32">
        <v>409231</v>
      </c>
      <c r="D45" s="17">
        <v>987418</v>
      </c>
      <c r="E45" s="17">
        <v>1001285</v>
      </c>
      <c r="F45" s="18">
        <v>14305655.77</v>
      </c>
      <c r="G45" s="18">
        <v>1096155.3799999999</v>
      </c>
      <c r="H45" s="18">
        <v>0</v>
      </c>
      <c r="I45" s="18">
        <v>0</v>
      </c>
      <c r="J45" s="18">
        <v>2417483.7799999998</v>
      </c>
      <c r="K45" s="18">
        <v>2644892.64</v>
      </c>
    </row>
    <row r="46" spans="1:11" x14ac:dyDescent="0.2">
      <c r="A46" s="19"/>
      <c r="B46" s="33" t="s">
        <v>21</v>
      </c>
      <c r="C46" s="32">
        <v>0</v>
      </c>
      <c r="D46" s="17">
        <v>0</v>
      </c>
      <c r="E46" s="17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</row>
    <row r="47" spans="1:11" x14ac:dyDescent="0.2">
      <c r="A47" s="19"/>
      <c r="B47" s="33" t="s">
        <v>22</v>
      </c>
      <c r="C47" s="32">
        <v>6</v>
      </c>
      <c r="D47" s="17">
        <v>17</v>
      </c>
      <c r="E47" s="17">
        <v>17</v>
      </c>
      <c r="F47" s="18">
        <v>239.53</v>
      </c>
      <c r="G47" s="18">
        <v>0</v>
      </c>
      <c r="H47" s="18">
        <v>0</v>
      </c>
      <c r="I47" s="18">
        <v>0</v>
      </c>
      <c r="J47" s="18">
        <v>41.58</v>
      </c>
      <c r="K47" s="18">
        <v>47.91</v>
      </c>
    </row>
    <row r="48" spans="1:11" x14ac:dyDescent="0.2">
      <c r="A48" s="34"/>
      <c r="B48" s="34"/>
      <c r="C48" s="31"/>
      <c r="D48" s="29"/>
      <c r="E48" s="29"/>
      <c r="F48" s="30"/>
      <c r="G48" s="30"/>
      <c r="H48" s="30"/>
      <c r="I48" s="30"/>
      <c r="J48" s="30"/>
      <c r="K48" s="30"/>
    </row>
    <row r="49" spans="1:11" x14ac:dyDescent="0.2">
      <c r="A49" s="19">
        <v>45689</v>
      </c>
      <c r="B49" s="33" t="s">
        <v>20</v>
      </c>
      <c r="C49" s="32"/>
      <c r="D49" s="17"/>
      <c r="E49" s="17"/>
      <c r="F49" s="18"/>
      <c r="G49" s="18"/>
      <c r="H49" s="18"/>
      <c r="I49" s="18"/>
      <c r="J49" s="18"/>
      <c r="K49" s="18"/>
    </row>
    <row r="50" spans="1:11" x14ac:dyDescent="0.2">
      <c r="A50" s="19"/>
      <c r="B50" s="33" t="s">
        <v>21</v>
      </c>
      <c r="C50" s="32"/>
      <c r="D50" s="17"/>
      <c r="E50" s="17"/>
      <c r="F50" s="18"/>
      <c r="G50" s="18"/>
      <c r="H50" s="18"/>
      <c r="I50" s="18"/>
      <c r="J50" s="18"/>
      <c r="K50" s="18"/>
    </row>
    <row r="51" spans="1:11" x14ac:dyDescent="0.2">
      <c r="A51" s="19"/>
      <c r="B51" s="33" t="s">
        <v>22</v>
      </c>
      <c r="C51" s="32"/>
      <c r="D51" s="17"/>
      <c r="E51" s="17"/>
      <c r="F51" s="18"/>
      <c r="G51" s="18"/>
      <c r="H51" s="18"/>
      <c r="I51" s="18"/>
      <c r="J51" s="18"/>
      <c r="K51" s="18"/>
    </row>
    <row r="52" spans="1:11" x14ac:dyDescent="0.2">
      <c r="A52" s="34"/>
      <c r="B52" s="34"/>
      <c r="C52" s="31"/>
      <c r="D52" s="29"/>
      <c r="E52" s="29"/>
      <c r="F52" s="30"/>
      <c r="G52" s="30"/>
      <c r="H52" s="30"/>
      <c r="I52" s="30"/>
      <c r="J52" s="30"/>
      <c r="K52" s="30"/>
    </row>
    <row r="53" spans="1:11" x14ac:dyDescent="0.2">
      <c r="A53" s="19">
        <v>45717</v>
      </c>
      <c r="B53" s="33" t="s">
        <v>20</v>
      </c>
      <c r="C53" s="32"/>
      <c r="D53" s="17"/>
      <c r="E53" s="17"/>
      <c r="F53" s="18"/>
      <c r="G53" s="18"/>
      <c r="H53" s="18"/>
      <c r="I53" s="18"/>
      <c r="J53" s="18"/>
      <c r="K53" s="18"/>
    </row>
    <row r="54" spans="1:11" x14ac:dyDescent="0.2">
      <c r="A54" s="19"/>
      <c r="B54" s="33" t="s">
        <v>21</v>
      </c>
      <c r="C54" s="17"/>
      <c r="D54" s="17"/>
      <c r="E54" s="17"/>
      <c r="F54" s="18"/>
      <c r="G54" s="18"/>
      <c r="H54" s="18"/>
      <c r="I54" s="18"/>
      <c r="J54" s="18"/>
      <c r="K54" s="18"/>
    </row>
    <row r="55" spans="1:11" x14ac:dyDescent="0.2">
      <c r="A55" s="19"/>
      <c r="B55" s="33" t="s">
        <v>22</v>
      </c>
      <c r="C55" s="17"/>
      <c r="D55" s="17"/>
      <c r="E55" s="17"/>
      <c r="F55" s="18"/>
      <c r="G55" s="18"/>
      <c r="H55" s="18"/>
      <c r="I55" s="18"/>
      <c r="J55" s="18"/>
      <c r="K55" s="18"/>
    </row>
    <row r="56" spans="1:11" x14ac:dyDescent="0.2">
      <c r="A56" s="34"/>
      <c r="B56" s="34"/>
      <c r="C56" s="31"/>
      <c r="D56" s="29"/>
      <c r="E56" s="29"/>
      <c r="F56" s="30"/>
      <c r="G56" s="30"/>
      <c r="H56" s="30"/>
      <c r="I56" s="30"/>
      <c r="J56" s="30"/>
      <c r="K56" s="30"/>
    </row>
    <row r="57" spans="1:11" x14ac:dyDescent="0.2">
      <c r="A57" s="2" t="s">
        <v>16</v>
      </c>
      <c r="B57" s="33" t="s">
        <v>20</v>
      </c>
      <c r="C57" s="20">
        <f>C9+C13+C17+C21+C25+C29+C33+C37+C41+C45+C49+C53</f>
        <v>3604223</v>
      </c>
      <c r="D57" s="20">
        <f t="shared" ref="C57:K59" si="0">D9+D13+D17+D21+D25+D29+D33+D37+D41+D45+D49+D53</f>
        <v>11276510</v>
      </c>
      <c r="E57" s="20">
        <f t="shared" si="0"/>
        <v>11401778</v>
      </c>
      <c r="F57" s="21">
        <f t="shared" si="0"/>
        <v>160005034.25999999</v>
      </c>
      <c r="G57" s="21">
        <f t="shared" si="0"/>
        <v>13670416.149999999</v>
      </c>
      <c r="H57" s="21">
        <f>H9+H13+H17+H21+H25+H29+H33+H37+H41+H45+H49+H53</f>
        <v>0</v>
      </c>
      <c r="I57" s="21">
        <f t="shared" si="0"/>
        <v>0</v>
      </c>
      <c r="J57" s="21">
        <f t="shared" si="0"/>
        <v>27395842</v>
      </c>
      <c r="K57" s="21">
        <f t="shared" si="0"/>
        <v>29296410.649999999</v>
      </c>
    </row>
    <row r="58" spans="1:11" x14ac:dyDescent="0.2">
      <c r="B58" s="33" t="s">
        <v>21</v>
      </c>
      <c r="C58" s="20">
        <f t="shared" si="0"/>
        <v>0</v>
      </c>
      <c r="D58" s="20">
        <f t="shared" si="0"/>
        <v>0</v>
      </c>
      <c r="E58" s="20">
        <f t="shared" si="0"/>
        <v>0</v>
      </c>
      <c r="F58" s="21">
        <f t="shared" si="0"/>
        <v>0</v>
      </c>
      <c r="G58" s="21">
        <f t="shared" si="0"/>
        <v>0</v>
      </c>
      <c r="H58" s="21">
        <f>H10+H14+H18+H22+H26+H30+H34+H38+H42+H46+H50+H54</f>
        <v>0</v>
      </c>
      <c r="I58" s="21">
        <f t="shared" si="0"/>
        <v>0</v>
      </c>
      <c r="J58" s="21">
        <f t="shared" si="0"/>
        <v>0</v>
      </c>
      <c r="K58" s="21">
        <f t="shared" si="0"/>
        <v>0</v>
      </c>
    </row>
    <row r="59" spans="1:11" x14ac:dyDescent="0.2">
      <c r="B59" s="33" t="s">
        <v>22</v>
      </c>
      <c r="C59" s="20">
        <f>C11+C15+C19+C23+C27+C31+C35+C39+C43+C47+C51+C55</f>
        <v>65</v>
      </c>
      <c r="D59" s="20">
        <f t="shared" si="0"/>
        <v>1279</v>
      </c>
      <c r="E59" s="20">
        <f t="shared" si="0"/>
        <v>1279</v>
      </c>
      <c r="F59" s="21">
        <f t="shared" si="0"/>
        <v>17295.62</v>
      </c>
      <c r="G59" s="21">
        <f t="shared" si="0"/>
        <v>0</v>
      </c>
      <c r="H59" s="21">
        <f>H11+H15+H19+H23+H27+H31+H35+H39+H43+H47+H51+H55</f>
        <v>0</v>
      </c>
      <c r="I59" s="21">
        <f t="shared" si="0"/>
        <v>0</v>
      </c>
      <c r="J59" s="21">
        <f t="shared" si="0"/>
        <v>3058.47</v>
      </c>
      <c r="K59" s="21">
        <f t="shared" si="0"/>
        <v>3459.1299999999997</v>
      </c>
    </row>
    <row r="61" spans="1:11" x14ac:dyDescent="0.2">
      <c r="B61" s="39" t="s">
        <v>23</v>
      </c>
    </row>
    <row r="62" spans="1:11" x14ac:dyDescent="0.2">
      <c r="B62" s="2" t="s">
        <v>24</v>
      </c>
    </row>
    <row r="63" spans="1:11" x14ac:dyDescent="0.2">
      <c r="B63" s="2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30FB0-0B2D-4F34-B225-950517688D2D}">
  <dimension ref="A1:K63"/>
  <sheetViews>
    <sheetView workbookViewId="0">
      <pane ySplit="8" topLeftCell="A9" activePane="bottomLeft" state="frozen"/>
      <selection pane="bottomLeft" activeCell="F55" sqref="F9:F55"/>
    </sheetView>
  </sheetViews>
  <sheetFormatPr defaultRowHeight="12.75" x14ac:dyDescent="0.2"/>
  <cols>
    <col min="5" max="5" width="9.85546875" customWidth="1"/>
    <col min="6" max="6" width="13.140625" bestFit="1" customWidth="1"/>
    <col min="7" max="7" width="10.85546875" bestFit="1" customWidth="1"/>
    <col min="8" max="8" width="11" bestFit="1" customWidth="1"/>
    <col min="9" max="9" width="9.5703125" bestFit="1" customWidth="1"/>
    <col min="10" max="11" width="10.85546875" bestFit="1" customWidth="1"/>
  </cols>
  <sheetData>
    <row r="1" spans="1:11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1"/>
      <c r="B3" s="26"/>
      <c r="C3" s="3"/>
      <c r="D3" s="3"/>
      <c r="E3" s="3"/>
      <c r="F3" s="3"/>
      <c r="G3" s="3"/>
      <c r="H3" s="3"/>
      <c r="I3" s="3"/>
      <c r="J3" s="3"/>
      <c r="K3" s="3"/>
    </row>
    <row r="4" spans="1:11" x14ac:dyDescent="0.2">
      <c r="A4" s="1"/>
      <c r="B4" s="27"/>
      <c r="C4" s="4" t="s">
        <v>1</v>
      </c>
      <c r="D4" s="5" t="s">
        <v>2</v>
      </c>
      <c r="E4" s="6" t="s">
        <v>3</v>
      </c>
      <c r="F4" s="6" t="s">
        <v>4</v>
      </c>
      <c r="G4" s="6" t="s">
        <v>5</v>
      </c>
      <c r="H4" s="6" t="s">
        <v>17</v>
      </c>
      <c r="I4" s="6" t="s">
        <v>6</v>
      </c>
      <c r="J4" s="6" t="s">
        <v>7</v>
      </c>
      <c r="K4" s="4" t="s">
        <v>8</v>
      </c>
    </row>
    <row r="5" spans="1:11" x14ac:dyDescent="0.2">
      <c r="A5" s="1"/>
      <c r="B5" s="12"/>
      <c r="C5" s="7"/>
      <c r="D5" s="8"/>
      <c r="E5" s="6" t="s">
        <v>9</v>
      </c>
      <c r="F5" s="6" t="s">
        <v>10</v>
      </c>
      <c r="G5" s="6"/>
      <c r="H5" s="6" t="s">
        <v>18</v>
      </c>
      <c r="I5" s="6" t="s">
        <v>11</v>
      </c>
      <c r="J5" s="6" t="s">
        <v>12</v>
      </c>
      <c r="K5" s="9"/>
    </row>
    <row r="6" spans="1:11" x14ac:dyDescent="0.2">
      <c r="A6" s="1"/>
      <c r="B6" s="12"/>
      <c r="C6" s="7"/>
      <c r="D6" s="10"/>
      <c r="E6" s="7"/>
      <c r="F6" s="6" t="s">
        <v>13</v>
      </c>
      <c r="G6" s="6"/>
      <c r="H6" s="6"/>
      <c r="I6" s="6" t="s">
        <v>14</v>
      </c>
      <c r="J6" s="11"/>
      <c r="K6" s="6"/>
    </row>
    <row r="7" spans="1:11" x14ac:dyDescent="0.2">
      <c r="A7" s="1"/>
      <c r="B7" s="12"/>
      <c r="C7" s="7"/>
      <c r="D7" s="12"/>
      <c r="E7" s="7"/>
      <c r="F7" s="11"/>
      <c r="G7" s="6"/>
      <c r="H7" s="6"/>
      <c r="I7" s="1"/>
      <c r="J7" s="6"/>
      <c r="K7" s="9"/>
    </row>
    <row r="8" spans="1:11" x14ac:dyDescent="0.2">
      <c r="A8" s="1"/>
      <c r="B8" s="12"/>
      <c r="C8" s="13"/>
      <c r="D8" s="14"/>
      <c r="E8" s="13"/>
      <c r="F8" s="15" t="s">
        <v>15</v>
      </c>
      <c r="G8" s="15" t="s">
        <v>15</v>
      </c>
      <c r="H8" s="15" t="s">
        <v>19</v>
      </c>
      <c r="I8" s="16" t="s">
        <v>15</v>
      </c>
      <c r="J8" s="15" t="s">
        <v>15</v>
      </c>
      <c r="K8" s="15" t="s">
        <v>15</v>
      </c>
    </row>
    <row r="9" spans="1:11" x14ac:dyDescent="0.2">
      <c r="A9" s="28">
        <v>45017</v>
      </c>
      <c r="B9" s="33" t="s">
        <v>20</v>
      </c>
      <c r="C9" s="24">
        <v>303295</v>
      </c>
      <c r="D9" s="24">
        <v>453875</v>
      </c>
      <c r="E9" s="24">
        <v>465015</v>
      </c>
      <c r="F9" s="25">
        <v>7029926.7000000002</v>
      </c>
      <c r="G9" s="25">
        <v>448745.78</v>
      </c>
      <c r="H9" s="25">
        <v>0</v>
      </c>
      <c r="I9" s="25">
        <v>0</v>
      </c>
      <c r="J9" s="25">
        <v>1187060.3600000001</v>
      </c>
      <c r="K9" s="25">
        <v>1316896.8600000001</v>
      </c>
    </row>
    <row r="10" spans="1:11" x14ac:dyDescent="0.2">
      <c r="A10" s="19"/>
      <c r="B10" s="33" t="s">
        <v>21</v>
      </c>
      <c r="C10" s="35">
        <v>0</v>
      </c>
      <c r="D10" s="35">
        <v>0</v>
      </c>
      <c r="E10" s="35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</row>
    <row r="11" spans="1:11" x14ac:dyDescent="0.2">
      <c r="A11" s="19"/>
      <c r="B11" s="33" t="s">
        <v>22</v>
      </c>
      <c r="C11" s="35">
        <v>3</v>
      </c>
      <c r="D11" s="35">
        <v>4</v>
      </c>
      <c r="E11" s="35">
        <v>4</v>
      </c>
      <c r="F11" s="36">
        <v>223.68</v>
      </c>
      <c r="G11" s="36">
        <v>0</v>
      </c>
      <c r="H11" s="36">
        <v>0</v>
      </c>
      <c r="I11" s="36">
        <v>0</v>
      </c>
      <c r="J11" s="36">
        <v>10.32</v>
      </c>
      <c r="K11" s="36">
        <v>44.74</v>
      </c>
    </row>
    <row r="12" spans="1:11" x14ac:dyDescent="0.2">
      <c r="A12" s="34"/>
      <c r="B12" s="34"/>
      <c r="C12" s="37"/>
      <c r="D12" s="37"/>
      <c r="E12" s="37"/>
      <c r="F12" s="38"/>
      <c r="G12" s="38"/>
      <c r="H12" s="38"/>
      <c r="I12" s="38"/>
      <c r="J12" s="38"/>
      <c r="K12" s="38"/>
    </row>
    <row r="13" spans="1:11" x14ac:dyDescent="0.2">
      <c r="A13" s="19">
        <v>45047</v>
      </c>
      <c r="B13" s="33" t="s">
        <v>20</v>
      </c>
      <c r="C13" s="17">
        <v>343183</v>
      </c>
      <c r="D13" s="17">
        <v>516834</v>
      </c>
      <c r="E13" s="17">
        <v>528627</v>
      </c>
      <c r="F13" s="18">
        <v>7817335.1600000001</v>
      </c>
      <c r="G13" s="18">
        <v>516582.26</v>
      </c>
      <c r="H13" s="18">
        <v>1.25</v>
      </c>
      <c r="I13" s="18">
        <v>0</v>
      </c>
      <c r="J13" s="18">
        <v>1347010.65</v>
      </c>
      <c r="K13" s="18">
        <v>1454447.23</v>
      </c>
    </row>
    <row r="14" spans="1:11" x14ac:dyDescent="0.2">
      <c r="A14" s="19"/>
      <c r="B14" s="33" t="s">
        <v>21</v>
      </c>
      <c r="C14" s="35">
        <v>0</v>
      </c>
      <c r="D14" s="35">
        <v>0</v>
      </c>
      <c r="E14" s="35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</row>
    <row r="15" spans="1:11" x14ac:dyDescent="0.2">
      <c r="A15" s="19"/>
      <c r="B15" s="33" t="s">
        <v>22</v>
      </c>
      <c r="C15" s="35">
        <v>8</v>
      </c>
      <c r="D15" s="35">
        <v>10</v>
      </c>
      <c r="E15" s="35">
        <v>10</v>
      </c>
      <c r="F15" s="36">
        <v>82.35</v>
      </c>
      <c r="G15" s="36">
        <v>0</v>
      </c>
      <c r="H15" s="36">
        <v>0</v>
      </c>
      <c r="I15" s="36">
        <v>0</v>
      </c>
      <c r="J15" s="36">
        <v>25.81</v>
      </c>
      <c r="K15" s="36">
        <v>16.47</v>
      </c>
    </row>
    <row r="16" spans="1:11" x14ac:dyDescent="0.2">
      <c r="A16" s="34"/>
      <c r="B16" s="34"/>
      <c r="C16" s="37"/>
      <c r="D16" s="37"/>
      <c r="E16" s="37"/>
      <c r="F16" s="38"/>
      <c r="G16" s="38"/>
      <c r="H16" s="38"/>
      <c r="I16" s="38"/>
      <c r="J16" s="38"/>
      <c r="K16" s="38"/>
    </row>
    <row r="17" spans="1:11" x14ac:dyDescent="0.2">
      <c r="A17" s="19">
        <v>45078</v>
      </c>
      <c r="B17" s="33" t="s">
        <v>20</v>
      </c>
      <c r="C17" s="17">
        <v>350209</v>
      </c>
      <c r="D17" s="17">
        <v>504961</v>
      </c>
      <c r="E17" s="17">
        <v>516517</v>
      </c>
      <c r="F17" s="18">
        <v>7552468.7699999996</v>
      </c>
      <c r="G17" s="18">
        <v>483931.62</v>
      </c>
      <c r="H17" s="18">
        <v>0</v>
      </c>
      <c r="I17" s="18">
        <v>0</v>
      </c>
      <c r="J17" s="18">
        <v>1322488.05</v>
      </c>
      <c r="K17" s="18">
        <v>1414308.32</v>
      </c>
    </row>
    <row r="18" spans="1:11" x14ac:dyDescent="0.2">
      <c r="A18" s="19"/>
      <c r="B18" s="33" t="s">
        <v>21</v>
      </c>
      <c r="C18" s="35">
        <v>0</v>
      </c>
      <c r="D18" s="35">
        <v>0</v>
      </c>
      <c r="E18" s="35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</row>
    <row r="19" spans="1:11" x14ac:dyDescent="0.2">
      <c r="A19" s="19"/>
      <c r="B19" s="33" t="s">
        <v>22</v>
      </c>
      <c r="C19" s="35">
        <v>2</v>
      </c>
      <c r="D19" s="35">
        <v>4</v>
      </c>
      <c r="E19" s="35">
        <v>4</v>
      </c>
      <c r="F19" s="36">
        <v>76.44</v>
      </c>
      <c r="G19" s="36">
        <v>0</v>
      </c>
      <c r="H19" s="36">
        <v>0</v>
      </c>
      <c r="I19" s="36">
        <v>0</v>
      </c>
      <c r="J19" s="36">
        <v>10.32</v>
      </c>
      <c r="K19" s="36">
        <v>15.29</v>
      </c>
    </row>
    <row r="20" spans="1:11" x14ac:dyDescent="0.2">
      <c r="A20" s="34"/>
      <c r="B20" s="34"/>
      <c r="C20" s="37"/>
      <c r="D20" s="37"/>
      <c r="E20" s="37"/>
      <c r="F20" s="38"/>
      <c r="G20" s="38"/>
      <c r="H20" s="38"/>
      <c r="I20" s="38"/>
      <c r="J20" s="38"/>
      <c r="K20" s="38"/>
    </row>
    <row r="21" spans="1:11" x14ac:dyDescent="0.2">
      <c r="A21" s="19">
        <v>45108</v>
      </c>
      <c r="B21" s="33" t="s">
        <v>20</v>
      </c>
      <c r="C21" s="17">
        <v>345933</v>
      </c>
      <c r="D21" s="17">
        <v>476002</v>
      </c>
      <c r="E21" s="17">
        <v>487375</v>
      </c>
      <c r="F21" s="18">
        <v>7076389.5899999999</v>
      </c>
      <c r="G21" s="18">
        <v>436666.3</v>
      </c>
      <c r="H21" s="18">
        <v>2.7</v>
      </c>
      <c r="I21" s="18">
        <v>0</v>
      </c>
      <c r="J21" s="18">
        <v>1250923.6000000001</v>
      </c>
      <c r="K21" s="18">
        <v>1329286.99</v>
      </c>
    </row>
    <row r="22" spans="1:11" x14ac:dyDescent="0.2">
      <c r="A22" s="19"/>
      <c r="B22" s="33" t="s">
        <v>21</v>
      </c>
      <c r="C22" s="35">
        <v>0</v>
      </c>
      <c r="D22" s="35">
        <v>0</v>
      </c>
      <c r="E22" s="35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</row>
    <row r="23" spans="1:11" x14ac:dyDescent="0.2">
      <c r="A23" s="19"/>
      <c r="B23" s="33" t="s">
        <v>22</v>
      </c>
      <c r="C23" s="35">
        <v>1</v>
      </c>
      <c r="D23" s="35">
        <v>342</v>
      </c>
      <c r="E23" s="35">
        <v>342</v>
      </c>
      <c r="F23" s="36">
        <v>2736</v>
      </c>
      <c r="G23" s="36">
        <v>0</v>
      </c>
      <c r="H23" s="36">
        <v>0</v>
      </c>
      <c r="I23" s="36">
        <v>0</v>
      </c>
      <c r="J23" s="36">
        <v>882.7</v>
      </c>
      <c r="K23" s="36">
        <v>547.20000000000005</v>
      </c>
    </row>
    <row r="24" spans="1:11" x14ac:dyDescent="0.2">
      <c r="A24" s="34"/>
      <c r="B24" s="34"/>
      <c r="C24" s="31"/>
      <c r="D24" s="29"/>
      <c r="E24" s="29"/>
      <c r="F24" s="30"/>
      <c r="G24" s="30"/>
      <c r="H24" s="30"/>
      <c r="I24" s="30"/>
      <c r="J24" s="30"/>
      <c r="K24" s="30"/>
    </row>
    <row r="25" spans="1:11" x14ac:dyDescent="0.2">
      <c r="A25" s="19">
        <v>45139</v>
      </c>
      <c r="B25" s="33" t="s">
        <v>20</v>
      </c>
      <c r="C25" s="32">
        <v>330410</v>
      </c>
      <c r="D25" s="17">
        <v>443018</v>
      </c>
      <c r="E25" s="17">
        <v>454308</v>
      </c>
      <c r="F25" s="18">
        <v>6865169.9800000004</v>
      </c>
      <c r="G25" s="18">
        <v>423616.37</v>
      </c>
      <c r="H25" s="18">
        <v>0</v>
      </c>
      <c r="I25" s="18">
        <v>0</v>
      </c>
      <c r="J25" s="18">
        <v>1166031.57</v>
      </c>
      <c r="K25" s="18">
        <v>1284092.5</v>
      </c>
    </row>
    <row r="26" spans="1:11" x14ac:dyDescent="0.2">
      <c r="A26" s="19"/>
      <c r="B26" s="33" t="s">
        <v>21</v>
      </c>
      <c r="C26" s="32">
        <v>0</v>
      </c>
      <c r="D26" s="17">
        <v>0</v>
      </c>
      <c r="E26" s="17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</row>
    <row r="27" spans="1:11" x14ac:dyDescent="0.2">
      <c r="A27" s="19"/>
      <c r="B27" s="33" t="s">
        <v>22</v>
      </c>
      <c r="C27" s="32">
        <v>6</v>
      </c>
      <c r="D27" s="17">
        <v>8</v>
      </c>
      <c r="E27" s="17">
        <v>8</v>
      </c>
      <c r="F27" s="18">
        <v>79.459999999999994</v>
      </c>
      <c r="G27" s="18">
        <v>0</v>
      </c>
      <c r="H27" s="18">
        <v>0</v>
      </c>
      <c r="I27" s="18">
        <v>0</v>
      </c>
      <c r="J27" s="18">
        <v>20.65</v>
      </c>
      <c r="K27" s="18">
        <v>15.89</v>
      </c>
    </row>
    <row r="28" spans="1:11" x14ac:dyDescent="0.2">
      <c r="A28" s="34"/>
      <c r="B28" s="34"/>
      <c r="C28" s="31"/>
      <c r="D28" s="29"/>
      <c r="E28" s="29"/>
      <c r="F28" s="30"/>
      <c r="G28" s="30"/>
      <c r="H28" s="30"/>
      <c r="I28" s="30"/>
      <c r="J28" s="30"/>
      <c r="K28" s="30"/>
    </row>
    <row r="29" spans="1:11" x14ac:dyDescent="0.2">
      <c r="A29" s="19">
        <v>45170</v>
      </c>
      <c r="B29" s="33" t="s">
        <v>20</v>
      </c>
      <c r="C29" s="32">
        <v>347747</v>
      </c>
      <c r="D29" s="17">
        <v>2386476</v>
      </c>
      <c r="E29" s="17">
        <v>2397632</v>
      </c>
      <c r="F29" s="18">
        <v>32319102.34</v>
      </c>
      <c r="G29" s="18">
        <v>3061097.15</v>
      </c>
      <c r="H29" s="18">
        <v>0</v>
      </c>
      <c r="I29" s="18">
        <v>0</v>
      </c>
      <c r="J29" s="18">
        <v>6055120.29</v>
      </c>
      <c r="K29" s="18">
        <v>5845930.2199999997</v>
      </c>
    </row>
    <row r="30" spans="1:11" x14ac:dyDescent="0.2">
      <c r="A30" s="19"/>
      <c r="B30" s="33" t="s">
        <v>21</v>
      </c>
      <c r="C30" s="32">
        <v>0</v>
      </c>
      <c r="D30" s="17">
        <v>0</v>
      </c>
      <c r="E30" s="17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</row>
    <row r="31" spans="1:11" x14ac:dyDescent="0.2">
      <c r="A31" s="19"/>
      <c r="B31" s="33" t="s">
        <v>22</v>
      </c>
      <c r="C31" s="32">
        <v>5</v>
      </c>
      <c r="D31" s="17">
        <v>20</v>
      </c>
      <c r="E31" s="17">
        <v>20</v>
      </c>
      <c r="F31" s="18">
        <v>308.27999999999997</v>
      </c>
      <c r="G31" s="18">
        <v>0</v>
      </c>
      <c r="H31" s="18">
        <v>0</v>
      </c>
      <c r="I31" s="18">
        <v>0</v>
      </c>
      <c r="J31" s="18">
        <v>51.62</v>
      </c>
      <c r="K31" s="18">
        <v>61.66</v>
      </c>
    </row>
    <row r="32" spans="1:11" x14ac:dyDescent="0.2">
      <c r="A32" s="34"/>
      <c r="B32" s="34"/>
      <c r="C32" s="31"/>
      <c r="D32" s="29"/>
      <c r="E32" s="29"/>
      <c r="F32" s="30"/>
      <c r="G32" s="30"/>
      <c r="H32" s="30"/>
      <c r="I32" s="30"/>
      <c r="J32" s="30"/>
      <c r="K32" s="30"/>
    </row>
    <row r="33" spans="1:11" x14ac:dyDescent="0.2">
      <c r="A33" s="19">
        <v>45200</v>
      </c>
      <c r="B33" s="33" t="s">
        <v>20</v>
      </c>
      <c r="C33" s="32">
        <v>355726</v>
      </c>
      <c r="D33" s="17">
        <v>3609952</v>
      </c>
      <c r="E33" s="17">
        <v>3621727</v>
      </c>
      <c r="F33" s="18">
        <v>48468798.079999998</v>
      </c>
      <c r="G33" s="18">
        <v>4798868.7</v>
      </c>
      <c r="H33" s="18">
        <v>0</v>
      </c>
      <c r="I33" s="18">
        <v>0</v>
      </c>
      <c r="J33" s="18">
        <v>7638848.1900000004</v>
      </c>
      <c r="K33" s="18">
        <v>8725891.7899999991</v>
      </c>
    </row>
    <row r="34" spans="1:11" x14ac:dyDescent="0.2">
      <c r="A34" s="19"/>
      <c r="B34" s="33" t="s">
        <v>21</v>
      </c>
      <c r="C34" s="32">
        <v>0</v>
      </c>
      <c r="D34" s="17">
        <v>0</v>
      </c>
      <c r="E34" s="17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</row>
    <row r="35" spans="1:11" x14ac:dyDescent="0.2">
      <c r="A35" s="19"/>
      <c r="B35" s="33" t="s">
        <v>22</v>
      </c>
      <c r="C35" s="32">
        <v>4</v>
      </c>
      <c r="D35" s="17">
        <v>1009</v>
      </c>
      <c r="E35" s="17">
        <v>1009</v>
      </c>
      <c r="F35" s="18">
        <v>13535.48</v>
      </c>
      <c r="G35" s="18">
        <v>0</v>
      </c>
      <c r="H35" s="18">
        <v>0</v>
      </c>
      <c r="I35" s="18">
        <v>0</v>
      </c>
      <c r="J35" s="18">
        <v>2052.31</v>
      </c>
      <c r="K35" s="18">
        <v>2707.1</v>
      </c>
    </row>
    <row r="36" spans="1:11" x14ac:dyDescent="0.2">
      <c r="A36" s="34"/>
      <c r="B36" s="34"/>
      <c r="C36" s="31"/>
      <c r="D36" s="29"/>
      <c r="E36" s="29"/>
      <c r="F36" s="30"/>
      <c r="G36" s="30"/>
      <c r="H36" s="30"/>
      <c r="I36" s="30"/>
      <c r="J36" s="30"/>
      <c r="K36" s="30"/>
    </row>
    <row r="37" spans="1:11" x14ac:dyDescent="0.2">
      <c r="A37" s="19">
        <v>45231</v>
      </c>
      <c r="B37" s="33" t="s">
        <v>20</v>
      </c>
      <c r="C37" s="32">
        <v>335403</v>
      </c>
      <c r="D37" s="17">
        <v>1487771</v>
      </c>
      <c r="E37" s="17">
        <v>1498864</v>
      </c>
      <c r="F37" s="18">
        <v>20323723.960000001</v>
      </c>
      <c r="G37" s="18">
        <v>1732452.41</v>
      </c>
      <c r="H37" s="18">
        <v>0</v>
      </c>
      <c r="I37" s="18">
        <v>0</v>
      </c>
      <c r="J37" s="18">
        <v>3185447.55</v>
      </c>
      <c r="K37" s="18">
        <v>3717114.69</v>
      </c>
    </row>
    <row r="38" spans="1:11" x14ac:dyDescent="0.2">
      <c r="A38" s="19"/>
      <c r="B38" s="33" t="s">
        <v>21</v>
      </c>
      <c r="C38" s="32">
        <v>0</v>
      </c>
      <c r="D38" s="17">
        <v>0</v>
      </c>
      <c r="E38" s="17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</row>
    <row r="39" spans="1:11" x14ac:dyDescent="0.2">
      <c r="A39" s="19"/>
      <c r="B39" s="33" t="s">
        <v>22</v>
      </c>
      <c r="C39" s="32">
        <v>6</v>
      </c>
      <c r="D39" s="17">
        <v>165</v>
      </c>
      <c r="E39" s="17">
        <v>165</v>
      </c>
      <c r="F39" s="18">
        <v>2147.5100000000002</v>
      </c>
      <c r="G39" s="18">
        <v>0</v>
      </c>
      <c r="H39" s="18">
        <v>0</v>
      </c>
      <c r="I39" s="18">
        <v>0</v>
      </c>
      <c r="J39" s="18">
        <v>356.57</v>
      </c>
      <c r="K39" s="18">
        <v>429.5</v>
      </c>
    </row>
    <row r="40" spans="1:11" x14ac:dyDescent="0.2">
      <c r="A40" s="34"/>
      <c r="B40" s="34"/>
      <c r="C40" s="31"/>
      <c r="D40" s="29"/>
      <c r="E40" s="29"/>
      <c r="F40" s="30"/>
      <c r="G40" s="30"/>
      <c r="H40" s="30"/>
      <c r="I40" s="30"/>
      <c r="J40" s="30"/>
      <c r="K40" s="30"/>
    </row>
    <row r="41" spans="1:11" x14ac:dyDescent="0.2">
      <c r="A41" s="19">
        <v>45261</v>
      </c>
      <c r="B41" s="33" t="s">
        <v>20</v>
      </c>
      <c r="C41" s="32">
        <v>350016</v>
      </c>
      <c r="D41" s="17">
        <v>1081149</v>
      </c>
      <c r="E41" s="17">
        <v>1093316</v>
      </c>
      <c r="F41" s="18">
        <v>15196524.1</v>
      </c>
      <c r="G41" s="18">
        <v>1189164.08</v>
      </c>
      <c r="H41" s="18">
        <v>0</v>
      </c>
      <c r="I41" s="18">
        <v>0</v>
      </c>
      <c r="J41" s="18">
        <v>2324040.48</v>
      </c>
      <c r="K41" s="18">
        <v>2803586.36</v>
      </c>
    </row>
    <row r="42" spans="1:11" x14ac:dyDescent="0.2">
      <c r="A42" s="19"/>
      <c r="B42" s="33" t="s">
        <v>21</v>
      </c>
      <c r="C42" s="32">
        <v>0</v>
      </c>
      <c r="D42" s="17">
        <v>0</v>
      </c>
      <c r="E42" s="17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</row>
    <row r="43" spans="1:11" x14ac:dyDescent="0.2">
      <c r="A43" s="19"/>
      <c r="B43" s="33" t="s">
        <v>22</v>
      </c>
      <c r="C43" s="32">
        <v>9</v>
      </c>
      <c r="D43" s="17">
        <v>40</v>
      </c>
      <c r="E43" s="17">
        <v>40</v>
      </c>
      <c r="F43" s="18">
        <v>513.85</v>
      </c>
      <c r="G43" s="18">
        <v>0</v>
      </c>
      <c r="H43" s="18">
        <v>0</v>
      </c>
      <c r="I43" s="18">
        <v>0</v>
      </c>
      <c r="J43" s="18">
        <v>86.44</v>
      </c>
      <c r="K43" s="18">
        <v>102.77</v>
      </c>
    </row>
    <row r="44" spans="1:11" x14ac:dyDescent="0.2">
      <c r="A44" s="34"/>
      <c r="B44" s="34"/>
      <c r="C44" s="31"/>
      <c r="D44" s="29"/>
      <c r="E44" s="29"/>
      <c r="F44" s="30"/>
      <c r="G44" s="30"/>
      <c r="H44" s="30"/>
      <c r="I44" s="30"/>
      <c r="J44" s="30"/>
      <c r="K44" s="30"/>
    </row>
    <row r="45" spans="1:11" x14ac:dyDescent="0.2">
      <c r="A45" s="19">
        <v>45292</v>
      </c>
      <c r="B45" s="33" t="s">
        <v>20</v>
      </c>
      <c r="C45" s="32">
        <v>375484</v>
      </c>
      <c r="D45" s="17">
        <v>813917</v>
      </c>
      <c r="E45" s="17">
        <v>826787</v>
      </c>
      <c r="F45" s="18">
        <v>11852143.439999999</v>
      </c>
      <c r="G45" s="18">
        <v>869965.07</v>
      </c>
      <c r="H45" s="18">
        <v>0</v>
      </c>
      <c r="I45" s="18">
        <v>0</v>
      </c>
      <c r="J45" s="18">
        <v>1761318.83</v>
      </c>
      <c r="K45" s="18">
        <v>2192889.0299999998</v>
      </c>
    </row>
    <row r="46" spans="1:11" x14ac:dyDescent="0.2">
      <c r="A46" s="19"/>
      <c r="B46" s="33" t="s">
        <v>21</v>
      </c>
      <c r="C46" s="32">
        <v>0</v>
      </c>
      <c r="D46" s="17">
        <v>0</v>
      </c>
      <c r="E46" s="17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</row>
    <row r="47" spans="1:11" x14ac:dyDescent="0.2">
      <c r="A47" s="19"/>
      <c r="B47" s="33" t="s">
        <v>22</v>
      </c>
      <c r="C47" s="32">
        <v>4</v>
      </c>
      <c r="D47" s="17">
        <v>9</v>
      </c>
      <c r="E47" s="17">
        <v>9</v>
      </c>
      <c r="F47" s="18">
        <v>111.48</v>
      </c>
      <c r="G47" s="18">
        <v>0</v>
      </c>
      <c r="H47" s="18">
        <v>0</v>
      </c>
      <c r="I47" s="18">
        <v>0</v>
      </c>
      <c r="J47" s="18">
        <v>19.45</v>
      </c>
      <c r="K47" s="18">
        <v>22.3</v>
      </c>
    </row>
    <row r="48" spans="1:11" x14ac:dyDescent="0.2">
      <c r="A48" s="34"/>
      <c r="B48" s="34"/>
      <c r="C48" s="31"/>
      <c r="D48" s="29"/>
      <c r="E48" s="29"/>
      <c r="F48" s="30"/>
      <c r="G48" s="30"/>
      <c r="H48" s="30"/>
      <c r="I48" s="30"/>
      <c r="J48" s="30"/>
      <c r="K48" s="30"/>
    </row>
    <row r="49" spans="1:11" x14ac:dyDescent="0.2">
      <c r="A49" s="19">
        <v>45323</v>
      </c>
      <c r="B49" s="33" t="s">
        <v>20</v>
      </c>
      <c r="C49" s="32">
        <v>350873</v>
      </c>
      <c r="D49" s="17">
        <v>634966</v>
      </c>
      <c r="E49" s="17">
        <v>646746</v>
      </c>
      <c r="F49" s="18">
        <v>9369763.1400000006</v>
      </c>
      <c r="G49" s="18">
        <v>645244.71</v>
      </c>
      <c r="H49" s="18">
        <v>0</v>
      </c>
      <c r="I49" s="18">
        <v>0</v>
      </c>
      <c r="J49" s="18">
        <v>1382292.7</v>
      </c>
      <c r="K49" s="18">
        <v>1746477.47</v>
      </c>
    </row>
    <row r="50" spans="1:11" x14ac:dyDescent="0.2">
      <c r="A50" s="19"/>
      <c r="B50" s="33" t="s">
        <v>21</v>
      </c>
      <c r="C50" s="32">
        <v>0</v>
      </c>
      <c r="D50" s="17">
        <v>0</v>
      </c>
      <c r="E50" s="17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</row>
    <row r="51" spans="1:11" x14ac:dyDescent="0.2">
      <c r="A51" s="19"/>
      <c r="B51" s="33" t="s">
        <v>22</v>
      </c>
      <c r="C51" s="32">
        <v>12</v>
      </c>
      <c r="D51" s="17">
        <v>32</v>
      </c>
      <c r="E51" s="17">
        <v>32</v>
      </c>
      <c r="F51" s="18">
        <v>380.78</v>
      </c>
      <c r="G51" s="18">
        <v>0</v>
      </c>
      <c r="H51" s="18">
        <v>0</v>
      </c>
      <c r="I51" s="18">
        <v>0</v>
      </c>
      <c r="J51" s="18">
        <v>69.150000000000006</v>
      </c>
      <c r="K51" s="18">
        <v>76.16</v>
      </c>
    </row>
    <row r="52" spans="1:11" x14ac:dyDescent="0.2">
      <c r="A52" s="34"/>
      <c r="B52" s="34"/>
      <c r="C52" s="31"/>
      <c r="D52" s="29"/>
      <c r="E52" s="29"/>
      <c r="F52" s="30"/>
      <c r="G52" s="30"/>
      <c r="H52" s="30"/>
      <c r="I52" s="30"/>
      <c r="J52" s="30"/>
      <c r="K52" s="30"/>
    </row>
    <row r="53" spans="1:11" x14ac:dyDescent="0.2">
      <c r="A53" s="19">
        <v>45352</v>
      </c>
      <c r="B53" s="33" t="s">
        <v>20</v>
      </c>
      <c r="C53" s="32">
        <v>354571</v>
      </c>
      <c r="D53" s="17">
        <v>616941</v>
      </c>
      <c r="E53" s="17">
        <v>628819</v>
      </c>
      <c r="F53" s="18">
        <v>8997795.7400000002</v>
      </c>
      <c r="G53" s="18">
        <v>616066.04</v>
      </c>
      <c r="H53" s="18">
        <v>0</v>
      </c>
      <c r="I53" s="18">
        <v>0</v>
      </c>
      <c r="J53" s="18">
        <v>1340029.4399999999</v>
      </c>
      <c r="K53" s="18">
        <v>1678029.73</v>
      </c>
    </row>
    <row r="54" spans="1:11" x14ac:dyDescent="0.2">
      <c r="A54" s="19"/>
      <c r="B54" s="33" t="s">
        <v>21</v>
      </c>
      <c r="C54" s="17">
        <v>0</v>
      </c>
      <c r="D54" s="17">
        <v>0</v>
      </c>
      <c r="E54" s="17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</row>
    <row r="55" spans="1:11" x14ac:dyDescent="0.2">
      <c r="A55" s="19"/>
      <c r="B55" s="33" t="s">
        <v>22</v>
      </c>
      <c r="C55" s="17">
        <v>4</v>
      </c>
      <c r="D55" s="17">
        <v>6</v>
      </c>
      <c r="E55" s="17">
        <v>6</v>
      </c>
      <c r="F55" s="18">
        <v>294.64</v>
      </c>
      <c r="G55" s="18">
        <v>0</v>
      </c>
      <c r="H55" s="18">
        <v>0</v>
      </c>
      <c r="I55" s="18">
        <v>0</v>
      </c>
      <c r="J55" s="18">
        <v>12.97</v>
      </c>
      <c r="K55" s="18">
        <v>58.93</v>
      </c>
    </row>
    <row r="56" spans="1:11" x14ac:dyDescent="0.2">
      <c r="A56" s="34"/>
      <c r="B56" s="34"/>
      <c r="C56" s="31"/>
      <c r="D56" s="29"/>
      <c r="E56" s="29"/>
      <c r="F56" s="30"/>
      <c r="G56" s="30"/>
      <c r="H56" s="30"/>
      <c r="I56" s="30"/>
      <c r="J56" s="30"/>
      <c r="K56" s="30"/>
    </row>
    <row r="57" spans="1:11" x14ac:dyDescent="0.2">
      <c r="A57" s="2" t="s">
        <v>16</v>
      </c>
      <c r="B57" s="33" t="s">
        <v>20</v>
      </c>
      <c r="C57" s="20">
        <f>C9+C13+C17+C21+C25+C29+C33+C37+C41+C45+C49+C53</f>
        <v>4142850</v>
      </c>
      <c r="D57" s="20">
        <f t="shared" ref="C57:K59" si="0">D9+D13+D17+D21+D25+D29+D33+D37+D41+D45+D49+D53</f>
        <v>13025862</v>
      </c>
      <c r="E57" s="20">
        <f t="shared" si="0"/>
        <v>13165733</v>
      </c>
      <c r="F57" s="21">
        <f t="shared" si="0"/>
        <v>182869141</v>
      </c>
      <c r="G57" s="21">
        <f t="shared" si="0"/>
        <v>15222400.489999998</v>
      </c>
      <c r="H57" s="21">
        <f>H9+H13+H17+H21+H25+H29+H33+H37+H41+H45+H49+H53</f>
        <v>3.95</v>
      </c>
      <c r="I57" s="21">
        <f t="shared" si="0"/>
        <v>0</v>
      </c>
      <c r="J57" s="21">
        <f t="shared" si="0"/>
        <v>29960611.710000001</v>
      </c>
      <c r="K57" s="21">
        <f t="shared" si="0"/>
        <v>33508951.190000001</v>
      </c>
    </row>
    <row r="58" spans="1:11" x14ac:dyDescent="0.2">
      <c r="B58" s="33" t="s">
        <v>21</v>
      </c>
      <c r="C58" s="20">
        <f t="shared" si="0"/>
        <v>0</v>
      </c>
      <c r="D58" s="20">
        <f t="shared" si="0"/>
        <v>0</v>
      </c>
      <c r="E58" s="20">
        <f t="shared" si="0"/>
        <v>0</v>
      </c>
      <c r="F58" s="21">
        <f t="shared" si="0"/>
        <v>0</v>
      </c>
      <c r="G58" s="21">
        <f t="shared" si="0"/>
        <v>0</v>
      </c>
      <c r="H58" s="21">
        <f>H10+H14+H18+H22+H26+H30+H34+H38+H42+H46+H50+H54</f>
        <v>0</v>
      </c>
      <c r="I58" s="21">
        <f t="shared" si="0"/>
        <v>0</v>
      </c>
      <c r="J58" s="21">
        <f t="shared" si="0"/>
        <v>0</v>
      </c>
      <c r="K58" s="21">
        <f t="shared" si="0"/>
        <v>0</v>
      </c>
    </row>
    <row r="59" spans="1:11" x14ac:dyDescent="0.2">
      <c r="B59" s="33" t="s">
        <v>22</v>
      </c>
      <c r="C59" s="20">
        <f>C11+C15+C19+C23+C27+C31+C35+C39+C43+C47+C51+C55</f>
        <v>64</v>
      </c>
      <c r="D59" s="20">
        <f t="shared" si="0"/>
        <v>1649</v>
      </c>
      <c r="E59" s="20">
        <f t="shared" si="0"/>
        <v>1649</v>
      </c>
      <c r="F59" s="21">
        <f t="shared" si="0"/>
        <v>20489.949999999993</v>
      </c>
      <c r="G59" s="21">
        <f t="shared" si="0"/>
        <v>0</v>
      </c>
      <c r="H59" s="21">
        <f>H11+H15+H19+H23+H27+H31+H35+H39+H43+H47+H51+H55</f>
        <v>0</v>
      </c>
      <c r="I59" s="21">
        <f t="shared" si="0"/>
        <v>0</v>
      </c>
      <c r="J59" s="21">
        <f t="shared" si="0"/>
        <v>3598.31</v>
      </c>
      <c r="K59" s="21">
        <f t="shared" si="0"/>
        <v>4098.01</v>
      </c>
    </row>
    <row r="60" spans="1:11" x14ac:dyDescent="0.2">
      <c r="C60" s="40">
        <f>C57+C59</f>
        <v>4142914</v>
      </c>
      <c r="D60" s="40">
        <f t="shared" ref="D60:F60" si="1">D57+D59</f>
        <v>13027511</v>
      </c>
      <c r="E60" s="40">
        <f t="shared" si="1"/>
        <v>13167382</v>
      </c>
      <c r="F60" s="40">
        <f t="shared" si="1"/>
        <v>182889630.94999999</v>
      </c>
    </row>
    <row r="61" spans="1:11" x14ac:dyDescent="0.2">
      <c r="B61" s="39" t="s">
        <v>23</v>
      </c>
    </row>
    <row r="62" spans="1:11" x14ac:dyDescent="0.2">
      <c r="B62" s="2" t="s">
        <v>24</v>
      </c>
    </row>
    <row r="63" spans="1:11" x14ac:dyDescent="0.2">
      <c r="B63" s="2" t="s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CFD05-3B44-4EBF-9EF1-9B83C79CC61B}">
  <dimension ref="A1:K63"/>
  <sheetViews>
    <sheetView workbookViewId="0">
      <pane ySplit="8" topLeftCell="A9" activePane="bottomLeft" state="frozen"/>
      <selection pane="bottomLeft"/>
    </sheetView>
  </sheetViews>
  <sheetFormatPr defaultRowHeight="12.75" x14ac:dyDescent="0.2"/>
  <cols>
    <col min="5" max="5" width="9.85546875" customWidth="1"/>
    <col min="6" max="6" width="13.140625" bestFit="1" customWidth="1"/>
    <col min="7" max="7" width="10.85546875" bestFit="1" customWidth="1"/>
    <col min="8" max="8" width="11" bestFit="1" customWidth="1"/>
    <col min="9" max="9" width="9.5703125" bestFit="1" customWidth="1"/>
    <col min="10" max="11" width="10.85546875" bestFit="1" customWidth="1"/>
  </cols>
  <sheetData>
    <row r="1" spans="1:11" x14ac:dyDescent="0.2">
      <c r="A1" s="1"/>
      <c r="B1" s="1"/>
      <c r="C1" s="1"/>
      <c r="D1" s="1"/>
      <c r="E1" s="2" t="s">
        <v>0</v>
      </c>
      <c r="F1" s="2"/>
      <c r="G1" s="2"/>
      <c r="H1" s="2"/>
      <c r="I1" s="2"/>
      <c r="J1" s="2"/>
      <c r="K1" s="1"/>
    </row>
    <row r="2" spans="1:1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A3" s="1"/>
      <c r="B3" s="26"/>
      <c r="C3" s="3"/>
      <c r="D3" s="3"/>
      <c r="E3" s="3"/>
      <c r="F3" s="3"/>
      <c r="G3" s="3"/>
      <c r="H3" s="3"/>
      <c r="I3" s="3"/>
      <c r="J3" s="3"/>
      <c r="K3" s="3"/>
    </row>
    <row r="4" spans="1:11" x14ac:dyDescent="0.2">
      <c r="A4" s="1"/>
      <c r="B4" s="27"/>
      <c r="C4" s="4" t="s">
        <v>1</v>
      </c>
      <c r="D4" s="5" t="s">
        <v>2</v>
      </c>
      <c r="E4" s="6" t="s">
        <v>3</v>
      </c>
      <c r="F4" s="6" t="s">
        <v>4</v>
      </c>
      <c r="G4" s="6" t="s">
        <v>5</v>
      </c>
      <c r="H4" s="6" t="s">
        <v>17</v>
      </c>
      <c r="I4" s="6" t="s">
        <v>6</v>
      </c>
      <c r="J4" s="6" t="s">
        <v>7</v>
      </c>
      <c r="K4" s="4" t="s">
        <v>8</v>
      </c>
    </row>
    <row r="5" spans="1:11" x14ac:dyDescent="0.2">
      <c r="A5" s="1"/>
      <c r="B5" s="12"/>
      <c r="C5" s="7"/>
      <c r="D5" s="8"/>
      <c r="E5" s="6" t="s">
        <v>9</v>
      </c>
      <c r="F5" s="6" t="s">
        <v>10</v>
      </c>
      <c r="G5" s="6"/>
      <c r="H5" s="6" t="s">
        <v>18</v>
      </c>
      <c r="I5" s="6" t="s">
        <v>11</v>
      </c>
      <c r="J5" s="6" t="s">
        <v>12</v>
      </c>
      <c r="K5" s="9"/>
    </row>
    <row r="6" spans="1:11" x14ac:dyDescent="0.2">
      <c r="A6" s="1"/>
      <c r="B6" s="12"/>
      <c r="C6" s="7"/>
      <c r="D6" s="10"/>
      <c r="E6" s="7"/>
      <c r="F6" s="6" t="s">
        <v>13</v>
      </c>
      <c r="G6" s="6"/>
      <c r="H6" s="6"/>
      <c r="I6" s="6" t="s">
        <v>14</v>
      </c>
      <c r="J6" s="11"/>
      <c r="K6" s="6"/>
    </row>
    <row r="7" spans="1:11" x14ac:dyDescent="0.2">
      <c r="A7" s="1"/>
      <c r="B7" s="12"/>
      <c r="C7" s="7"/>
      <c r="D7" s="12"/>
      <c r="E7" s="7"/>
      <c r="F7" s="11"/>
      <c r="G7" s="6"/>
      <c r="H7" s="6"/>
      <c r="I7" s="1"/>
      <c r="J7" s="6"/>
      <c r="K7" s="9"/>
    </row>
    <row r="8" spans="1:11" x14ac:dyDescent="0.2">
      <c r="A8" s="1"/>
      <c r="B8" s="12"/>
      <c r="C8" s="13"/>
      <c r="D8" s="14"/>
      <c r="E8" s="13"/>
      <c r="F8" s="15" t="s">
        <v>15</v>
      </c>
      <c r="G8" s="15" t="s">
        <v>15</v>
      </c>
      <c r="H8" s="15" t="s">
        <v>19</v>
      </c>
      <c r="I8" s="16" t="s">
        <v>15</v>
      </c>
      <c r="J8" s="15" t="s">
        <v>15</v>
      </c>
      <c r="K8" s="15" t="s">
        <v>15</v>
      </c>
    </row>
    <row r="9" spans="1:11" x14ac:dyDescent="0.2">
      <c r="A9" s="28">
        <v>44652</v>
      </c>
      <c r="B9" s="33" t="s">
        <v>20</v>
      </c>
      <c r="C9" s="24">
        <v>283863</v>
      </c>
      <c r="D9" s="24">
        <v>414950</v>
      </c>
      <c r="E9" s="24">
        <v>425616</v>
      </c>
      <c r="F9" s="25">
        <v>6228735.7699999996</v>
      </c>
      <c r="G9" s="25">
        <v>379991.4</v>
      </c>
      <c r="H9" s="25">
        <v>0</v>
      </c>
      <c r="I9" s="25">
        <v>0</v>
      </c>
      <c r="J9" s="25">
        <v>983281.02</v>
      </c>
      <c r="K9" s="25">
        <v>1157699.97</v>
      </c>
    </row>
    <row r="10" spans="1:11" x14ac:dyDescent="0.2">
      <c r="A10" s="19"/>
      <c r="B10" s="33" t="s">
        <v>21</v>
      </c>
      <c r="C10" s="35">
        <v>0</v>
      </c>
      <c r="D10" s="35">
        <v>0</v>
      </c>
      <c r="E10" s="35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</row>
    <row r="11" spans="1:11" x14ac:dyDescent="0.2">
      <c r="A11" s="19"/>
      <c r="B11" s="33" t="s">
        <v>22</v>
      </c>
      <c r="C11" s="35">
        <v>0</v>
      </c>
      <c r="D11" s="35">
        <v>0</v>
      </c>
      <c r="E11" s="35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</row>
    <row r="12" spans="1:11" x14ac:dyDescent="0.2">
      <c r="A12" s="34"/>
      <c r="B12" s="34"/>
      <c r="C12" s="37"/>
      <c r="D12" s="37"/>
      <c r="E12" s="37"/>
      <c r="F12" s="38"/>
      <c r="G12" s="38"/>
      <c r="H12" s="38"/>
      <c r="I12" s="38"/>
      <c r="J12" s="38"/>
      <c r="K12" s="38"/>
    </row>
    <row r="13" spans="1:11" x14ac:dyDescent="0.2">
      <c r="A13" s="19">
        <v>44682</v>
      </c>
      <c r="B13" s="33" t="s">
        <v>20</v>
      </c>
      <c r="C13" s="17">
        <v>315429</v>
      </c>
      <c r="D13" s="17">
        <v>428905</v>
      </c>
      <c r="E13" s="17">
        <v>439875</v>
      </c>
      <c r="F13" s="18">
        <v>6151190.5199999996</v>
      </c>
      <c r="G13" s="18">
        <v>371795.69</v>
      </c>
      <c r="H13" s="18">
        <v>5</v>
      </c>
      <c r="I13" s="18">
        <v>0</v>
      </c>
      <c r="J13" s="18">
        <v>1021190.67</v>
      </c>
      <c r="K13" s="18">
        <v>1162342.1299999999</v>
      </c>
    </row>
    <row r="14" spans="1:11" x14ac:dyDescent="0.2">
      <c r="A14" s="19"/>
      <c r="B14" s="33" t="s">
        <v>21</v>
      </c>
      <c r="C14" s="35">
        <v>0</v>
      </c>
      <c r="D14" s="35">
        <v>0</v>
      </c>
      <c r="E14" s="35">
        <v>0</v>
      </c>
      <c r="F14" s="36">
        <v>0</v>
      </c>
      <c r="G14" s="36">
        <v>0</v>
      </c>
      <c r="H14" s="36">
        <v>0</v>
      </c>
      <c r="I14" s="36">
        <v>0</v>
      </c>
      <c r="J14" s="36">
        <v>0</v>
      </c>
      <c r="K14" s="36">
        <v>0</v>
      </c>
    </row>
    <row r="15" spans="1:11" x14ac:dyDescent="0.2">
      <c r="A15" s="19"/>
      <c r="B15" s="33" t="s">
        <v>22</v>
      </c>
      <c r="C15" s="35">
        <v>0</v>
      </c>
      <c r="D15" s="35">
        <v>0</v>
      </c>
      <c r="E15" s="35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</row>
    <row r="16" spans="1:11" x14ac:dyDescent="0.2">
      <c r="A16" s="34"/>
      <c r="B16" s="34"/>
      <c r="C16" s="37"/>
      <c r="D16" s="37"/>
      <c r="E16" s="37"/>
      <c r="F16" s="38"/>
      <c r="G16" s="38"/>
      <c r="H16" s="38"/>
      <c r="I16" s="38"/>
      <c r="J16" s="38"/>
      <c r="K16" s="38"/>
    </row>
    <row r="17" spans="1:11" x14ac:dyDescent="0.2">
      <c r="A17" s="19">
        <v>44713</v>
      </c>
      <c r="B17" s="33" t="s">
        <v>20</v>
      </c>
      <c r="C17" s="17">
        <v>302827</v>
      </c>
      <c r="D17" s="17">
        <v>417547</v>
      </c>
      <c r="E17" s="17">
        <v>428063</v>
      </c>
      <c r="F17" s="18">
        <v>6210412.2699999996</v>
      </c>
      <c r="G17" s="18">
        <v>375842.66</v>
      </c>
      <c r="H17" s="18">
        <v>205</v>
      </c>
      <c r="I17" s="18">
        <v>0</v>
      </c>
      <c r="J17" s="18">
        <v>994391.01</v>
      </c>
      <c r="K17" s="18">
        <v>1186710.3500000001</v>
      </c>
    </row>
    <row r="18" spans="1:11" x14ac:dyDescent="0.2">
      <c r="A18" s="19"/>
      <c r="B18" s="33" t="s">
        <v>21</v>
      </c>
      <c r="C18" s="35">
        <v>0</v>
      </c>
      <c r="D18" s="35">
        <v>0</v>
      </c>
      <c r="E18" s="35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</row>
    <row r="19" spans="1:11" x14ac:dyDescent="0.2">
      <c r="A19" s="19"/>
      <c r="B19" s="33" t="s">
        <v>22</v>
      </c>
      <c r="C19" s="35">
        <v>0</v>
      </c>
      <c r="D19" s="35">
        <v>0</v>
      </c>
      <c r="E19" s="35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</row>
    <row r="20" spans="1:11" x14ac:dyDescent="0.2">
      <c r="A20" s="34"/>
      <c r="B20" s="34"/>
      <c r="C20" s="37"/>
      <c r="D20" s="37"/>
      <c r="E20" s="37"/>
      <c r="F20" s="38"/>
      <c r="G20" s="38"/>
      <c r="H20" s="38"/>
      <c r="I20" s="38"/>
      <c r="J20" s="38"/>
      <c r="K20" s="38"/>
    </row>
    <row r="21" spans="1:11" x14ac:dyDescent="0.2">
      <c r="A21" s="19">
        <v>44743</v>
      </c>
      <c r="B21" s="33" t="s">
        <v>20</v>
      </c>
      <c r="C21" s="17">
        <v>329207</v>
      </c>
      <c r="D21" s="17">
        <v>459244</v>
      </c>
      <c r="E21" s="17">
        <v>470348</v>
      </c>
      <c r="F21" s="18">
        <v>6576266.75</v>
      </c>
      <c r="G21" s="18">
        <v>411502.42</v>
      </c>
      <c r="H21" s="18">
        <v>20</v>
      </c>
      <c r="I21" s="18">
        <v>0</v>
      </c>
      <c r="J21" s="18">
        <v>1089225.1399999999</v>
      </c>
      <c r="K21" s="18">
        <v>1267313.6399999999</v>
      </c>
    </row>
    <row r="22" spans="1:11" x14ac:dyDescent="0.2">
      <c r="A22" s="19"/>
      <c r="B22" s="33" t="s">
        <v>21</v>
      </c>
      <c r="C22" s="35">
        <v>0</v>
      </c>
      <c r="D22" s="35">
        <v>0</v>
      </c>
      <c r="E22" s="35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</row>
    <row r="23" spans="1:11" x14ac:dyDescent="0.2">
      <c r="A23" s="19"/>
      <c r="B23" s="33" t="s">
        <v>22</v>
      </c>
      <c r="C23" s="35">
        <v>0</v>
      </c>
      <c r="D23" s="35">
        <v>0</v>
      </c>
      <c r="E23" s="35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</row>
    <row r="24" spans="1:11" x14ac:dyDescent="0.2">
      <c r="A24" s="34"/>
      <c r="B24" s="34"/>
      <c r="C24" s="31"/>
      <c r="D24" s="29"/>
      <c r="E24" s="29"/>
      <c r="F24" s="30"/>
      <c r="G24" s="30"/>
      <c r="H24" s="30"/>
      <c r="I24" s="30"/>
      <c r="J24" s="30"/>
      <c r="K24" s="30"/>
    </row>
    <row r="25" spans="1:11" x14ac:dyDescent="0.2">
      <c r="A25" s="19">
        <v>44774</v>
      </c>
      <c r="B25" s="33" t="s">
        <v>20</v>
      </c>
      <c r="C25" s="32">
        <v>304776</v>
      </c>
      <c r="D25" s="17">
        <v>389304</v>
      </c>
      <c r="E25" s="17">
        <v>399705</v>
      </c>
      <c r="F25" s="18">
        <v>5857903.3399999999</v>
      </c>
      <c r="G25" s="18">
        <v>343583.66</v>
      </c>
      <c r="H25" s="18">
        <v>0</v>
      </c>
      <c r="I25" s="18">
        <v>0</v>
      </c>
      <c r="J25" s="18">
        <v>930808.71</v>
      </c>
      <c r="K25" s="18">
        <v>1113179.54</v>
      </c>
    </row>
    <row r="26" spans="1:11" x14ac:dyDescent="0.2">
      <c r="A26" s="19"/>
      <c r="B26" s="33" t="s">
        <v>21</v>
      </c>
      <c r="C26" s="32">
        <v>0</v>
      </c>
      <c r="D26" s="17">
        <v>0</v>
      </c>
      <c r="E26" s="17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</row>
    <row r="27" spans="1:11" x14ac:dyDescent="0.2">
      <c r="A27" s="19"/>
      <c r="B27" s="33" t="s">
        <v>22</v>
      </c>
      <c r="C27" s="32">
        <v>11</v>
      </c>
      <c r="D27" s="17">
        <v>11</v>
      </c>
      <c r="E27" s="17">
        <v>12</v>
      </c>
      <c r="F27" s="18">
        <v>286.95999999999998</v>
      </c>
      <c r="G27" s="18">
        <v>0</v>
      </c>
      <c r="H27" s="18">
        <v>0</v>
      </c>
      <c r="I27" s="18">
        <v>0</v>
      </c>
      <c r="J27" s="18">
        <v>28.07</v>
      </c>
      <c r="K27" s="18">
        <v>57.39</v>
      </c>
    </row>
    <row r="28" spans="1:11" x14ac:dyDescent="0.2">
      <c r="A28" s="34"/>
      <c r="B28" s="34"/>
      <c r="C28" s="31"/>
      <c r="D28" s="29"/>
      <c r="E28" s="29"/>
      <c r="F28" s="30"/>
      <c r="G28" s="30"/>
      <c r="H28" s="30"/>
      <c r="I28" s="30"/>
      <c r="J28" s="30"/>
      <c r="K28" s="30"/>
    </row>
    <row r="29" spans="1:11" x14ac:dyDescent="0.2">
      <c r="A29" s="19">
        <v>44805</v>
      </c>
      <c r="B29" s="33" t="s">
        <v>20</v>
      </c>
      <c r="C29" s="32">
        <v>322352</v>
      </c>
      <c r="D29" s="17">
        <v>1339177</v>
      </c>
      <c r="E29" s="17">
        <v>1350069</v>
      </c>
      <c r="F29" s="18">
        <v>18099241.510000002</v>
      </c>
      <c r="G29" s="18">
        <v>1553986.59</v>
      </c>
      <c r="H29" s="18">
        <v>5</v>
      </c>
      <c r="I29" s="18">
        <v>0</v>
      </c>
      <c r="J29" s="18">
        <v>3102495.78</v>
      </c>
      <c r="K29" s="18">
        <v>3312096.59</v>
      </c>
    </row>
    <row r="30" spans="1:11" x14ac:dyDescent="0.2">
      <c r="A30" s="19"/>
      <c r="B30" s="33" t="s">
        <v>21</v>
      </c>
      <c r="C30" s="32">
        <v>0</v>
      </c>
      <c r="D30" s="17">
        <v>0</v>
      </c>
      <c r="E30" s="17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</row>
    <row r="31" spans="1:11" x14ac:dyDescent="0.2">
      <c r="A31" s="19"/>
      <c r="B31" s="33" t="s">
        <v>22</v>
      </c>
      <c r="C31" s="32">
        <v>6</v>
      </c>
      <c r="D31" s="17">
        <v>10</v>
      </c>
      <c r="E31" s="17">
        <v>12</v>
      </c>
      <c r="F31" s="18">
        <v>549.96</v>
      </c>
      <c r="G31" s="18">
        <v>0</v>
      </c>
      <c r="H31" s="18">
        <v>0</v>
      </c>
      <c r="I31" s="18">
        <v>0</v>
      </c>
      <c r="J31" s="18">
        <v>28.07</v>
      </c>
      <c r="K31" s="18">
        <v>109.99</v>
      </c>
    </row>
    <row r="32" spans="1:11" x14ac:dyDescent="0.2">
      <c r="A32" s="34"/>
      <c r="B32" s="34"/>
      <c r="C32" s="31"/>
      <c r="D32" s="29"/>
      <c r="E32" s="29"/>
      <c r="F32" s="30"/>
      <c r="G32" s="30"/>
      <c r="H32" s="30"/>
      <c r="I32" s="30"/>
      <c r="J32" s="30"/>
      <c r="K32" s="30"/>
    </row>
    <row r="33" spans="1:11" x14ac:dyDescent="0.2">
      <c r="A33" s="19">
        <v>44835</v>
      </c>
      <c r="B33" s="33" t="s">
        <v>20</v>
      </c>
      <c r="C33" s="32">
        <v>322453</v>
      </c>
      <c r="D33" s="17">
        <v>3883588</v>
      </c>
      <c r="E33" s="17">
        <v>3894864</v>
      </c>
      <c r="F33" s="18">
        <v>51463876.030000001</v>
      </c>
      <c r="G33" s="18">
        <v>5199826.4800000004</v>
      </c>
      <c r="H33" s="18">
        <v>14.05</v>
      </c>
      <c r="I33" s="18">
        <v>0</v>
      </c>
      <c r="J33" s="18">
        <v>11298387.220000001</v>
      </c>
      <c r="K33" s="18">
        <v>9266987.4100000001</v>
      </c>
    </row>
    <row r="34" spans="1:11" x14ac:dyDescent="0.2">
      <c r="A34" s="19"/>
      <c r="B34" s="33" t="s">
        <v>21</v>
      </c>
      <c r="C34" s="32">
        <v>0</v>
      </c>
      <c r="D34" s="17">
        <v>0</v>
      </c>
      <c r="E34" s="17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</row>
    <row r="35" spans="1:11" x14ac:dyDescent="0.2">
      <c r="A35" s="19"/>
      <c r="B35" s="33" t="s">
        <v>22</v>
      </c>
      <c r="C35" s="32">
        <v>4</v>
      </c>
      <c r="D35" s="17">
        <v>940</v>
      </c>
      <c r="E35" s="17">
        <v>940</v>
      </c>
      <c r="F35" s="18">
        <v>12599.42</v>
      </c>
      <c r="G35" s="18">
        <v>0</v>
      </c>
      <c r="H35" s="18">
        <v>0</v>
      </c>
      <c r="I35" s="18">
        <v>0</v>
      </c>
      <c r="J35" s="18">
        <v>2644.22</v>
      </c>
      <c r="K35" s="18">
        <v>2519.88</v>
      </c>
    </row>
    <row r="36" spans="1:11" x14ac:dyDescent="0.2">
      <c r="A36" s="34"/>
      <c r="B36" s="34"/>
      <c r="C36" s="31"/>
      <c r="D36" s="29"/>
      <c r="E36" s="29"/>
      <c r="F36" s="30"/>
      <c r="G36" s="30"/>
      <c r="H36" s="30"/>
      <c r="I36" s="30"/>
      <c r="J36" s="30"/>
      <c r="K36" s="30"/>
    </row>
    <row r="37" spans="1:11" x14ac:dyDescent="0.2">
      <c r="A37" s="19">
        <v>44866</v>
      </c>
      <c r="B37" s="33" t="s">
        <v>20</v>
      </c>
      <c r="C37" s="32">
        <v>313087</v>
      </c>
      <c r="D37" s="17">
        <v>2102165</v>
      </c>
      <c r="E37" s="17">
        <v>2112419</v>
      </c>
      <c r="F37" s="18">
        <v>28001069.879999999</v>
      </c>
      <c r="G37" s="18">
        <v>2562982.31</v>
      </c>
      <c r="H37" s="18">
        <v>0</v>
      </c>
      <c r="I37" s="18">
        <v>0</v>
      </c>
      <c r="J37" s="18">
        <v>6176624.1299999999</v>
      </c>
      <c r="K37" s="18">
        <v>5094208.18</v>
      </c>
    </row>
    <row r="38" spans="1:11" x14ac:dyDescent="0.2">
      <c r="A38" s="19"/>
      <c r="B38" s="33" t="s">
        <v>21</v>
      </c>
      <c r="C38" s="32">
        <v>0</v>
      </c>
      <c r="D38" s="17">
        <v>0</v>
      </c>
      <c r="E38" s="17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</row>
    <row r="39" spans="1:11" x14ac:dyDescent="0.2">
      <c r="A39" s="19"/>
      <c r="B39" s="33" t="s">
        <v>22</v>
      </c>
      <c r="C39" s="32">
        <v>8</v>
      </c>
      <c r="D39" s="17">
        <v>488</v>
      </c>
      <c r="E39" s="17">
        <v>488</v>
      </c>
      <c r="F39" s="18">
        <v>6242.26</v>
      </c>
      <c r="G39" s="18">
        <v>0</v>
      </c>
      <c r="H39" s="18">
        <v>0</v>
      </c>
      <c r="I39" s="18">
        <v>0</v>
      </c>
      <c r="J39" s="18">
        <v>1438.14</v>
      </c>
      <c r="K39" s="18">
        <v>1248.45</v>
      </c>
    </row>
    <row r="40" spans="1:11" x14ac:dyDescent="0.2">
      <c r="A40" s="34"/>
      <c r="B40" s="34"/>
      <c r="C40" s="31"/>
      <c r="D40" s="29"/>
      <c r="E40" s="29"/>
      <c r="F40" s="30"/>
      <c r="G40" s="30"/>
      <c r="H40" s="30"/>
      <c r="I40" s="30"/>
      <c r="J40" s="30"/>
      <c r="K40" s="30"/>
    </row>
    <row r="41" spans="1:11" x14ac:dyDescent="0.2">
      <c r="A41" s="19">
        <v>44896</v>
      </c>
      <c r="B41" s="33" t="s">
        <v>20</v>
      </c>
      <c r="C41" s="32">
        <v>324006</v>
      </c>
      <c r="D41" s="17">
        <v>1572263</v>
      </c>
      <c r="E41" s="17">
        <v>1584100</v>
      </c>
      <c r="F41" s="18">
        <v>21607039.129999999</v>
      </c>
      <c r="G41" s="18">
        <v>1864094.69</v>
      </c>
      <c r="H41" s="18">
        <v>0</v>
      </c>
      <c r="I41" s="18">
        <v>0</v>
      </c>
      <c r="J41" s="18">
        <v>4632184.43</v>
      </c>
      <c r="K41" s="18">
        <v>3951028.46</v>
      </c>
    </row>
    <row r="42" spans="1:11" x14ac:dyDescent="0.2">
      <c r="A42" s="19"/>
      <c r="B42" s="33" t="s">
        <v>21</v>
      </c>
      <c r="C42" s="32">
        <v>0</v>
      </c>
      <c r="D42" s="17">
        <v>0</v>
      </c>
      <c r="E42" s="17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</row>
    <row r="43" spans="1:11" x14ac:dyDescent="0.2">
      <c r="A43" s="19"/>
      <c r="B43" s="33" t="s">
        <v>22</v>
      </c>
      <c r="C43" s="32">
        <v>4</v>
      </c>
      <c r="D43" s="17">
        <v>23</v>
      </c>
      <c r="E43" s="17">
        <v>23</v>
      </c>
      <c r="F43" s="18">
        <v>266.37</v>
      </c>
      <c r="G43" s="18">
        <v>0</v>
      </c>
      <c r="H43" s="18">
        <v>0</v>
      </c>
      <c r="I43" s="18">
        <v>0</v>
      </c>
      <c r="J43" s="18">
        <v>68.72</v>
      </c>
      <c r="K43" s="18">
        <v>53.27</v>
      </c>
    </row>
    <row r="44" spans="1:11" x14ac:dyDescent="0.2">
      <c r="A44" s="34"/>
      <c r="B44" s="34"/>
      <c r="C44" s="31"/>
      <c r="D44" s="29"/>
      <c r="E44" s="29"/>
      <c r="F44" s="30"/>
      <c r="G44" s="30"/>
      <c r="H44" s="30"/>
      <c r="I44" s="30"/>
      <c r="J44" s="30"/>
      <c r="K44" s="30"/>
    </row>
    <row r="45" spans="1:11" x14ac:dyDescent="0.2">
      <c r="A45" s="19">
        <v>44927</v>
      </c>
      <c r="B45" s="33" t="s">
        <v>20</v>
      </c>
      <c r="C45" s="32">
        <v>339414</v>
      </c>
      <c r="D45" s="17">
        <v>1026450</v>
      </c>
      <c r="E45" s="17">
        <v>1038427</v>
      </c>
      <c r="F45" s="18">
        <v>14572049.9</v>
      </c>
      <c r="G45" s="18">
        <v>1153968.68</v>
      </c>
      <c r="H45" s="18">
        <v>0</v>
      </c>
      <c r="I45" s="18">
        <v>0</v>
      </c>
      <c r="J45" s="18">
        <v>3047579.61</v>
      </c>
      <c r="K45" s="18">
        <v>2689783.39</v>
      </c>
    </row>
    <row r="46" spans="1:11" x14ac:dyDescent="0.2">
      <c r="A46" s="19"/>
      <c r="B46" s="33" t="s">
        <v>21</v>
      </c>
      <c r="C46" s="32">
        <v>0</v>
      </c>
      <c r="D46" s="17">
        <v>0</v>
      </c>
      <c r="E46" s="17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</row>
    <row r="47" spans="1:11" x14ac:dyDescent="0.2">
      <c r="A47" s="19"/>
      <c r="B47" s="33" t="s">
        <v>22</v>
      </c>
      <c r="C47" s="32">
        <v>3</v>
      </c>
      <c r="D47" s="17">
        <v>7</v>
      </c>
      <c r="E47" s="17">
        <v>7</v>
      </c>
      <c r="F47" s="18">
        <v>79.31</v>
      </c>
      <c r="G47" s="18">
        <v>0</v>
      </c>
      <c r="H47" s="18">
        <v>0</v>
      </c>
      <c r="I47" s="18">
        <v>0</v>
      </c>
      <c r="J47" s="18">
        <v>20.92</v>
      </c>
      <c r="K47" s="18">
        <v>15.86</v>
      </c>
    </row>
    <row r="48" spans="1:11" x14ac:dyDescent="0.2">
      <c r="A48" s="34"/>
      <c r="B48" s="34"/>
      <c r="C48" s="31"/>
      <c r="D48" s="29"/>
      <c r="E48" s="29"/>
      <c r="F48" s="30"/>
      <c r="G48" s="30"/>
      <c r="H48" s="30"/>
      <c r="I48" s="30"/>
      <c r="J48" s="30"/>
      <c r="K48" s="30"/>
    </row>
    <row r="49" spans="1:11" x14ac:dyDescent="0.2">
      <c r="A49" s="19">
        <v>44958</v>
      </c>
      <c r="B49" s="33" t="s">
        <v>20</v>
      </c>
      <c r="C49" s="32">
        <v>316064</v>
      </c>
      <c r="D49" s="17">
        <v>728745</v>
      </c>
      <c r="E49" s="17">
        <v>739841</v>
      </c>
      <c r="F49" s="18">
        <v>10604268.73</v>
      </c>
      <c r="G49" s="18">
        <v>766121.52</v>
      </c>
      <c r="H49" s="18">
        <v>0</v>
      </c>
      <c r="I49" s="18">
        <v>0</v>
      </c>
      <c r="J49" s="18">
        <v>2179978.0099999998</v>
      </c>
      <c r="K49" s="18">
        <v>1962340.89</v>
      </c>
    </row>
    <row r="50" spans="1:11" x14ac:dyDescent="0.2">
      <c r="A50" s="19"/>
      <c r="B50" s="33" t="s">
        <v>21</v>
      </c>
      <c r="C50" s="32">
        <v>0</v>
      </c>
      <c r="D50" s="17">
        <v>0</v>
      </c>
      <c r="E50" s="17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</row>
    <row r="51" spans="1:11" x14ac:dyDescent="0.2">
      <c r="A51" s="19"/>
      <c r="B51" s="33" t="s">
        <v>22</v>
      </c>
      <c r="C51" s="32">
        <v>8</v>
      </c>
      <c r="D51" s="17">
        <v>12</v>
      </c>
      <c r="E51" s="17">
        <v>12</v>
      </c>
      <c r="F51" s="18">
        <v>228.03</v>
      </c>
      <c r="G51" s="18">
        <v>0</v>
      </c>
      <c r="H51" s="18">
        <v>0</v>
      </c>
      <c r="I51" s="18">
        <v>0</v>
      </c>
      <c r="J51" s="18">
        <v>35.86</v>
      </c>
      <c r="K51" s="18">
        <v>45.61</v>
      </c>
    </row>
    <row r="52" spans="1:11" x14ac:dyDescent="0.2">
      <c r="A52" s="34"/>
      <c r="B52" s="34"/>
      <c r="C52" s="31"/>
      <c r="D52" s="29"/>
      <c r="E52" s="29"/>
      <c r="F52" s="30"/>
      <c r="G52" s="30"/>
      <c r="H52" s="30"/>
      <c r="I52" s="30"/>
      <c r="J52" s="30"/>
      <c r="K52" s="30"/>
    </row>
    <row r="53" spans="1:11" x14ac:dyDescent="0.2">
      <c r="A53" s="19">
        <v>44986</v>
      </c>
      <c r="B53" s="33" t="s">
        <v>20</v>
      </c>
      <c r="C53" s="32">
        <v>342270</v>
      </c>
      <c r="D53" s="17">
        <v>644649</v>
      </c>
      <c r="E53" s="17">
        <v>656387</v>
      </c>
      <c r="F53" s="18">
        <v>9470141.2100000009</v>
      </c>
      <c r="G53" s="18">
        <v>665508.79</v>
      </c>
      <c r="H53" s="18">
        <v>0</v>
      </c>
      <c r="I53" s="18">
        <v>0</v>
      </c>
      <c r="J53" s="18">
        <v>1933002.65</v>
      </c>
      <c r="K53" s="18">
        <v>1765081.89</v>
      </c>
    </row>
    <row r="54" spans="1:11" x14ac:dyDescent="0.2">
      <c r="A54" s="19"/>
      <c r="B54" s="33" t="s">
        <v>21</v>
      </c>
      <c r="C54" s="17">
        <v>0</v>
      </c>
      <c r="D54" s="17">
        <v>0</v>
      </c>
      <c r="E54" s="17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</row>
    <row r="55" spans="1:11" x14ac:dyDescent="0.2">
      <c r="A55" s="19"/>
      <c r="B55" s="33" t="s">
        <v>22</v>
      </c>
      <c r="C55" s="17">
        <v>8</v>
      </c>
      <c r="D55" s="17">
        <v>8</v>
      </c>
      <c r="E55" s="17">
        <v>9</v>
      </c>
      <c r="F55" s="18">
        <v>338.99</v>
      </c>
      <c r="G55" s="18">
        <v>0</v>
      </c>
      <c r="H55" s="18">
        <v>0</v>
      </c>
      <c r="I55" s="18">
        <v>0</v>
      </c>
      <c r="J55" s="18">
        <v>26.89</v>
      </c>
      <c r="K55" s="18">
        <v>67.8</v>
      </c>
    </row>
    <row r="56" spans="1:11" x14ac:dyDescent="0.2">
      <c r="A56" s="34"/>
      <c r="B56" s="34"/>
      <c r="C56" s="31"/>
      <c r="D56" s="29"/>
      <c r="E56" s="29"/>
      <c r="F56" s="30"/>
      <c r="G56" s="30"/>
      <c r="H56" s="30"/>
      <c r="I56" s="30"/>
      <c r="J56" s="30"/>
      <c r="K56" s="30"/>
    </row>
    <row r="57" spans="1:11" x14ac:dyDescent="0.2">
      <c r="A57" s="2" t="s">
        <v>16</v>
      </c>
      <c r="B57" s="33" t="s">
        <v>20</v>
      </c>
      <c r="C57" s="20">
        <f>C9+C13+C17+C21+C25+C29+C33+C37+C41+C45+C49+C53</f>
        <v>3815748</v>
      </c>
      <c r="D57" s="20">
        <f t="shared" ref="C57:K59" si="0">D9+D13+D17+D21+D25+D29+D33+D37+D41+D45+D49+D53</f>
        <v>13406987</v>
      </c>
      <c r="E57" s="20">
        <f t="shared" si="0"/>
        <v>13539714</v>
      </c>
      <c r="F57" s="21">
        <f t="shared" si="0"/>
        <v>184842195.03999999</v>
      </c>
      <c r="G57" s="21">
        <f t="shared" si="0"/>
        <v>15649204.890000001</v>
      </c>
      <c r="H57" s="21">
        <f>H9+H13+H17+H21+H25+H29+H33+H37+H41+H45+H49+H53</f>
        <v>249.05</v>
      </c>
      <c r="I57" s="21">
        <f t="shared" si="0"/>
        <v>0</v>
      </c>
      <c r="J57" s="21">
        <f t="shared" si="0"/>
        <v>37389148.379999995</v>
      </c>
      <c r="K57" s="21">
        <f t="shared" si="0"/>
        <v>33928772.439999998</v>
      </c>
    </row>
    <row r="58" spans="1:11" x14ac:dyDescent="0.2">
      <c r="B58" s="33" t="s">
        <v>21</v>
      </c>
      <c r="C58" s="20">
        <f t="shared" si="0"/>
        <v>0</v>
      </c>
      <c r="D58" s="20">
        <f t="shared" si="0"/>
        <v>0</v>
      </c>
      <c r="E58" s="20">
        <f t="shared" si="0"/>
        <v>0</v>
      </c>
      <c r="F58" s="21">
        <f t="shared" si="0"/>
        <v>0</v>
      </c>
      <c r="G58" s="21">
        <f t="shared" si="0"/>
        <v>0</v>
      </c>
      <c r="H58" s="21">
        <f>H10+H14+H18+H22+H26+H30+H34+H38+H42+H46+H50+H54</f>
        <v>0</v>
      </c>
      <c r="I58" s="21">
        <f t="shared" si="0"/>
        <v>0</v>
      </c>
      <c r="J58" s="21">
        <f t="shared" si="0"/>
        <v>0</v>
      </c>
      <c r="K58" s="21">
        <f t="shared" si="0"/>
        <v>0</v>
      </c>
    </row>
    <row r="59" spans="1:11" x14ac:dyDescent="0.2">
      <c r="B59" s="33" t="s">
        <v>22</v>
      </c>
      <c r="C59" s="20">
        <f>C11+C15+C19+C23+C27+C31+C35+C39+C43+C47+C51+C55</f>
        <v>52</v>
      </c>
      <c r="D59" s="20">
        <f t="shared" si="0"/>
        <v>1499</v>
      </c>
      <c r="E59" s="20">
        <f t="shared" si="0"/>
        <v>1503</v>
      </c>
      <c r="F59" s="21">
        <f t="shared" si="0"/>
        <v>20591.3</v>
      </c>
      <c r="G59" s="21">
        <f t="shared" si="0"/>
        <v>0</v>
      </c>
      <c r="H59" s="21">
        <f>H11+H15+H19+H23+H27+H31+H35+H39+H43+H47+H51+H55</f>
        <v>0</v>
      </c>
      <c r="I59" s="21">
        <f t="shared" si="0"/>
        <v>0</v>
      </c>
      <c r="J59" s="21">
        <f t="shared" si="0"/>
        <v>4290.8900000000003</v>
      </c>
      <c r="K59" s="21">
        <f t="shared" si="0"/>
        <v>4118.25</v>
      </c>
    </row>
    <row r="61" spans="1:11" x14ac:dyDescent="0.2">
      <c r="B61" s="39" t="s">
        <v>23</v>
      </c>
    </row>
    <row r="62" spans="1:11" x14ac:dyDescent="0.2">
      <c r="B62" s="2" t="s">
        <v>24</v>
      </c>
    </row>
    <row r="63" spans="1:11" x14ac:dyDescent="0.2">
      <c r="B63" s="2" t="s">
        <v>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workbookViewId="0"/>
  </sheetViews>
  <sheetFormatPr defaultRowHeight="12.75" x14ac:dyDescent="0.2"/>
  <cols>
    <col min="4" max="4" width="9.85546875" customWidth="1"/>
    <col min="5" max="5" width="13.140625" bestFit="1" customWidth="1"/>
    <col min="6" max="6" width="10.85546875" bestFit="1" customWidth="1"/>
    <col min="7" max="7" width="11" bestFit="1" customWidth="1"/>
    <col min="8" max="8" width="9.5703125" bestFit="1" customWidth="1"/>
    <col min="9" max="10" width="10.85546875" bestFit="1" customWidth="1"/>
  </cols>
  <sheetData>
    <row r="1" spans="1:10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</row>
    <row r="2" spans="1:10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1"/>
      <c r="B3" s="3"/>
      <c r="C3" s="3"/>
      <c r="D3" s="3"/>
      <c r="E3" s="3"/>
      <c r="F3" s="3"/>
      <c r="G3" s="3"/>
      <c r="H3" s="3"/>
      <c r="I3" s="3"/>
      <c r="J3" s="3"/>
    </row>
    <row r="4" spans="1:10" x14ac:dyDescent="0.2">
      <c r="A4" s="1"/>
      <c r="B4" s="4" t="s">
        <v>1</v>
      </c>
      <c r="C4" s="5" t="s">
        <v>2</v>
      </c>
      <c r="D4" s="6" t="s">
        <v>3</v>
      </c>
      <c r="E4" s="6" t="s">
        <v>4</v>
      </c>
      <c r="F4" s="6" t="s">
        <v>5</v>
      </c>
      <c r="G4" s="6" t="s">
        <v>17</v>
      </c>
      <c r="H4" s="6" t="s">
        <v>6</v>
      </c>
      <c r="I4" s="6" t="s">
        <v>7</v>
      </c>
      <c r="J4" s="4" t="s">
        <v>8</v>
      </c>
    </row>
    <row r="5" spans="1:10" x14ac:dyDescent="0.2">
      <c r="A5" s="1"/>
      <c r="B5" s="7"/>
      <c r="C5" s="8"/>
      <c r="D5" s="6" t="s">
        <v>9</v>
      </c>
      <c r="E5" s="6" t="s">
        <v>10</v>
      </c>
      <c r="F5" s="6"/>
      <c r="G5" s="6" t="s">
        <v>18</v>
      </c>
      <c r="H5" s="6" t="s">
        <v>11</v>
      </c>
      <c r="I5" s="6" t="s">
        <v>12</v>
      </c>
      <c r="J5" s="9"/>
    </row>
    <row r="6" spans="1:10" x14ac:dyDescent="0.2">
      <c r="A6" s="1"/>
      <c r="B6" s="7"/>
      <c r="C6" s="10"/>
      <c r="D6" s="7"/>
      <c r="E6" s="6" t="s">
        <v>13</v>
      </c>
      <c r="F6" s="6"/>
      <c r="G6" s="6"/>
      <c r="H6" s="6" t="s">
        <v>14</v>
      </c>
      <c r="I6" s="11"/>
      <c r="J6" s="6"/>
    </row>
    <row r="7" spans="1:10" x14ac:dyDescent="0.2">
      <c r="A7" s="1"/>
      <c r="B7" s="7"/>
      <c r="C7" s="12"/>
      <c r="D7" s="7"/>
      <c r="E7" s="11"/>
      <c r="F7" s="6"/>
      <c r="G7" s="6"/>
      <c r="H7" s="1"/>
      <c r="I7" s="6"/>
      <c r="J7" s="9"/>
    </row>
    <row r="8" spans="1:10" x14ac:dyDescent="0.2">
      <c r="A8" s="1"/>
      <c r="B8" s="13"/>
      <c r="C8" s="14"/>
      <c r="D8" s="13"/>
      <c r="E8" s="15" t="s">
        <v>15</v>
      </c>
      <c r="F8" s="15" t="s">
        <v>15</v>
      </c>
      <c r="G8" s="15" t="s">
        <v>19</v>
      </c>
      <c r="H8" s="16" t="s">
        <v>15</v>
      </c>
      <c r="I8" s="15" t="s">
        <v>15</v>
      </c>
      <c r="J8" s="15" t="s">
        <v>15</v>
      </c>
    </row>
    <row r="9" spans="1:10" x14ac:dyDescent="0.2">
      <c r="A9" s="19">
        <v>44287</v>
      </c>
      <c r="B9" s="24">
        <v>251776</v>
      </c>
      <c r="C9" s="24">
        <v>370378</v>
      </c>
      <c r="D9" s="24">
        <v>380948</v>
      </c>
      <c r="E9" s="25">
        <v>5817400.4000000004</v>
      </c>
      <c r="F9" s="25">
        <v>352125.53</v>
      </c>
      <c r="G9" s="25">
        <v>0</v>
      </c>
      <c r="H9" s="25">
        <v>0</v>
      </c>
      <c r="I9" s="25">
        <v>906996.57</v>
      </c>
      <c r="J9" s="25">
        <v>1107177.8700000001</v>
      </c>
    </row>
    <row r="10" spans="1:10" x14ac:dyDescent="0.2">
      <c r="A10" s="19">
        <v>44317</v>
      </c>
      <c r="B10" s="17">
        <v>261308</v>
      </c>
      <c r="C10" s="17">
        <v>358617</v>
      </c>
      <c r="D10" s="17">
        <v>368916</v>
      </c>
      <c r="E10" s="18">
        <v>5378673.2800000003</v>
      </c>
      <c r="F10" s="18">
        <v>325095.83</v>
      </c>
      <c r="G10" s="18">
        <v>0</v>
      </c>
      <c r="H10" s="18">
        <v>0</v>
      </c>
      <c r="I10" s="18">
        <v>879541.89</v>
      </c>
      <c r="J10" s="18">
        <v>1060562.74</v>
      </c>
    </row>
    <row r="11" spans="1:10" x14ac:dyDescent="0.2">
      <c r="A11" s="19">
        <v>44348</v>
      </c>
      <c r="B11" s="17">
        <v>277615</v>
      </c>
      <c r="C11" s="17">
        <v>336351</v>
      </c>
      <c r="D11" s="17">
        <v>346960</v>
      </c>
      <c r="E11" s="18">
        <v>5421882.6900000004</v>
      </c>
      <c r="F11" s="18">
        <v>292879.53000000003</v>
      </c>
      <c r="G11" s="18">
        <v>14.05</v>
      </c>
      <c r="H11" s="18">
        <v>0</v>
      </c>
      <c r="I11" s="18">
        <v>832201.84</v>
      </c>
      <c r="J11" s="18">
        <v>1028819.89</v>
      </c>
    </row>
    <row r="12" spans="1:10" x14ac:dyDescent="0.2">
      <c r="A12" s="19">
        <v>44378</v>
      </c>
      <c r="B12" s="17">
        <v>279885</v>
      </c>
      <c r="C12" s="17">
        <v>340432</v>
      </c>
      <c r="D12" s="17">
        <v>351044</v>
      </c>
      <c r="E12" s="18">
        <v>5415214.5700000003</v>
      </c>
      <c r="F12" s="18">
        <v>301279.71999999997</v>
      </c>
      <c r="G12" s="18">
        <v>0</v>
      </c>
      <c r="H12" s="18">
        <v>0</v>
      </c>
      <c r="I12" s="18">
        <v>841388.94</v>
      </c>
      <c r="J12" s="18">
        <v>1024635.26</v>
      </c>
    </row>
    <row r="13" spans="1:10" x14ac:dyDescent="0.2">
      <c r="A13" s="19">
        <v>44409</v>
      </c>
      <c r="B13" s="17">
        <v>265252</v>
      </c>
      <c r="C13" s="17">
        <v>316895</v>
      </c>
      <c r="D13" s="17">
        <v>326955</v>
      </c>
      <c r="E13" s="18">
        <v>4940381.13</v>
      </c>
      <c r="F13" s="18">
        <v>267523.24</v>
      </c>
      <c r="G13" s="18">
        <v>0</v>
      </c>
      <c r="H13" s="18">
        <v>0</v>
      </c>
      <c r="I13" s="18">
        <v>783526.08</v>
      </c>
      <c r="J13" s="18">
        <v>941601.67</v>
      </c>
    </row>
    <row r="14" spans="1:10" x14ac:dyDescent="0.2">
      <c r="A14" s="19">
        <v>44440</v>
      </c>
      <c r="B14" s="17">
        <v>275242</v>
      </c>
      <c r="C14" s="17">
        <v>1852074</v>
      </c>
      <c r="D14" s="17">
        <v>1862446</v>
      </c>
      <c r="E14" s="18">
        <v>21644036.510000002</v>
      </c>
      <c r="F14" s="18">
        <v>1922875.05</v>
      </c>
      <c r="G14" s="18">
        <v>0</v>
      </c>
      <c r="H14" s="18">
        <v>0</v>
      </c>
      <c r="I14" s="18">
        <v>4377719.1399999997</v>
      </c>
      <c r="J14" s="18">
        <v>3951307.6</v>
      </c>
    </row>
    <row r="15" spans="1:10" x14ac:dyDescent="0.2">
      <c r="A15" s="19">
        <v>44470</v>
      </c>
      <c r="B15" s="17">
        <v>274104</v>
      </c>
      <c r="C15" s="17">
        <v>3786083</v>
      </c>
      <c r="D15" s="17">
        <v>3796337</v>
      </c>
      <c r="E15" s="18">
        <v>42168691.880000003</v>
      </c>
      <c r="F15" s="18">
        <v>4062568.29</v>
      </c>
      <c r="G15" s="18">
        <v>0</v>
      </c>
      <c r="H15" s="18">
        <v>0</v>
      </c>
      <c r="I15" s="18">
        <v>7481847.0800000001</v>
      </c>
      <c r="J15" s="18">
        <v>7634182.9100000001</v>
      </c>
    </row>
    <row r="16" spans="1:10" x14ac:dyDescent="0.2">
      <c r="A16" s="19">
        <v>44501</v>
      </c>
      <c r="B16" s="17">
        <v>266572</v>
      </c>
      <c r="C16" s="17">
        <v>2359245</v>
      </c>
      <c r="D16" s="17">
        <v>2369093</v>
      </c>
      <c r="E16" s="18">
        <v>26776947.16</v>
      </c>
      <c r="F16" s="18">
        <v>2373162.9700000002</v>
      </c>
      <c r="G16" s="18">
        <v>10</v>
      </c>
      <c r="H16" s="18">
        <v>0</v>
      </c>
      <c r="I16" s="18">
        <v>4701651</v>
      </c>
      <c r="J16" s="18">
        <v>4886527.08</v>
      </c>
    </row>
    <row r="17" spans="1:10" x14ac:dyDescent="0.2">
      <c r="A17" s="19">
        <v>44531</v>
      </c>
      <c r="B17" s="17">
        <v>288903</v>
      </c>
      <c r="C17" s="17">
        <v>1530119</v>
      </c>
      <c r="D17" s="17">
        <v>1541397</v>
      </c>
      <c r="E17" s="18">
        <v>18202121.359999999</v>
      </c>
      <c r="F17" s="18">
        <v>1477109.09</v>
      </c>
      <c r="G17" s="18">
        <v>0</v>
      </c>
      <c r="H17" s="18">
        <v>0</v>
      </c>
      <c r="I17" s="18">
        <v>3062963.46</v>
      </c>
      <c r="J17" s="18">
        <v>3349692.32</v>
      </c>
    </row>
    <row r="18" spans="1:10" x14ac:dyDescent="0.2">
      <c r="A18" s="19">
        <v>44562</v>
      </c>
      <c r="B18" s="17">
        <v>281330</v>
      </c>
      <c r="C18" s="17">
        <v>811152</v>
      </c>
      <c r="D18" s="17">
        <v>822249</v>
      </c>
      <c r="E18" s="18">
        <v>10440728.08</v>
      </c>
      <c r="F18" s="18">
        <v>768839.87</v>
      </c>
      <c r="G18" s="18">
        <v>0</v>
      </c>
      <c r="H18" s="18">
        <v>0</v>
      </c>
      <c r="I18" s="18">
        <v>1640473.03</v>
      </c>
      <c r="J18" s="18">
        <v>1945273.95</v>
      </c>
    </row>
    <row r="19" spans="1:10" x14ac:dyDescent="0.2">
      <c r="A19" s="19">
        <v>44593</v>
      </c>
      <c r="B19" s="17">
        <v>283497</v>
      </c>
      <c r="C19" s="17">
        <v>588342</v>
      </c>
      <c r="D19" s="17">
        <v>598665</v>
      </c>
      <c r="E19" s="18">
        <v>7861776.3499999996</v>
      </c>
      <c r="F19" s="18">
        <v>522006.79</v>
      </c>
      <c r="G19" s="18">
        <v>0</v>
      </c>
      <c r="H19" s="18">
        <v>0</v>
      </c>
      <c r="I19" s="18">
        <v>1195104.55</v>
      </c>
      <c r="J19" s="18">
        <v>1472884.17</v>
      </c>
    </row>
    <row r="20" spans="1:10" x14ac:dyDescent="0.2">
      <c r="A20" s="19">
        <v>44621</v>
      </c>
      <c r="B20" s="17">
        <v>303161</v>
      </c>
      <c r="C20" s="17">
        <v>582350</v>
      </c>
      <c r="D20" s="17">
        <v>593561</v>
      </c>
      <c r="E20" s="18">
        <v>8032819.7599999998</v>
      </c>
      <c r="F20" s="18">
        <v>536257.25</v>
      </c>
      <c r="G20" s="18">
        <v>0</v>
      </c>
      <c r="H20" s="18">
        <v>0</v>
      </c>
      <c r="I20" s="18">
        <v>1186016.43</v>
      </c>
      <c r="J20" s="18">
        <v>1499863.87</v>
      </c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2" t="s">
        <v>16</v>
      </c>
      <c r="B22" s="20">
        <f t="shared" ref="B22:J22" si="0">SUM(B9:B20)</f>
        <v>3308645</v>
      </c>
      <c r="C22" s="20">
        <f t="shared" si="0"/>
        <v>13232038</v>
      </c>
      <c r="D22" s="20">
        <f t="shared" si="0"/>
        <v>13358571</v>
      </c>
      <c r="E22" s="21">
        <f t="shared" si="0"/>
        <v>162100673.17000002</v>
      </c>
      <c r="F22" s="21">
        <f t="shared" si="0"/>
        <v>13201723.159999998</v>
      </c>
      <c r="G22" s="21">
        <f t="shared" si="0"/>
        <v>24.05</v>
      </c>
      <c r="H22" s="21">
        <f t="shared" si="0"/>
        <v>0</v>
      </c>
      <c r="I22" s="21">
        <f t="shared" si="0"/>
        <v>27889430.010000002</v>
      </c>
      <c r="J22" s="21">
        <f t="shared" si="0"/>
        <v>29902529.330000002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6"/>
  <sheetViews>
    <sheetView workbookViewId="0"/>
  </sheetViews>
  <sheetFormatPr defaultColWidth="9.140625" defaultRowHeight="11.25" x14ac:dyDescent="0.2"/>
  <cols>
    <col min="1" max="1" width="8.140625" style="1" customWidth="1"/>
    <col min="2" max="2" width="8.5703125" style="1" customWidth="1"/>
    <col min="3" max="3" width="9.85546875" style="1" customWidth="1"/>
    <col min="4" max="4" width="11" style="1" customWidth="1"/>
    <col min="5" max="5" width="15.28515625" style="1" customWidth="1"/>
    <col min="6" max="6" width="11.28515625" style="1" customWidth="1"/>
    <col min="7" max="7" width="12.42578125" style="1" customWidth="1"/>
    <col min="8" max="8" width="11.28515625" style="1" customWidth="1"/>
    <col min="9" max="9" width="12.140625" style="1" customWidth="1"/>
    <col min="10" max="10" width="11.7109375" style="1" customWidth="1"/>
    <col min="11" max="16384" width="9.140625" style="1"/>
  </cols>
  <sheetData>
    <row r="1" spans="1:10" x14ac:dyDescent="0.2">
      <c r="D1" s="2" t="s">
        <v>0</v>
      </c>
      <c r="E1" s="2"/>
      <c r="F1" s="2"/>
      <c r="G1" s="2"/>
      <c r="H1" s="2"/>
      <c r="I1" s="2"/>
    </row>
    <row r="3" spans="1:10" x14ac:dyDescent="0.2">
      <c r="B3" s="3"/>
      <c r="C3" s="3"/>
      <c r="D3" s="3"/>
      <c r="E3" s="3"/>
      <c r="F3" s="3"/>
      <c r="G3" s="3"/>
      <c r="H3" s="3"/>
      <c r="I3" s="3"/>
      <c r="J3" s="3"/>
    </row>
    <row r="4" spans="1:10" x14ac:dyDescent="0.2">
      <c r="B4" s="4" t="s">
        <v>1</v>
      </c>
      <c r="C4" s="5" t="s">
        <v>2</v>
      </c>
      <c r="D4" s="6" t="s">
        <v>3</v>
      </c>
      <c r="E4" s="6" t="s">
        <v>4</v>
      </c>
      <c r="F4" s="6" t="s">
        <v>5</v>
      </c>
      <c r="G4" s="6" t="s">
        <v>17</v>
      </c>
      <c r="H4" s="6" t="s">
        <v>6</v>
      </c>
      <c r="I4" s="6" t="s">
        <v>7</v>
      </c>
      <c r="J4" s="4" t="s">
        <v>8</v>
      </c>
    </row>
    <row r="5" spans="1:10" x14ac:dyDescent="0.2">
      <c r="B5" s="7"/>
      <c r="C5" s="8"/>
      <c r="D5" s="6" t="s">
        <v>9</v>
      </c>
      <c r="E5" s="6" t="s">
        <v>10</v>
      </c>
      <c r="F5" s="6"/>
      <c r="G5" s="6" t="s">
        <v>18</v>
      </c>
      <c r="H5" s="6" t="s">
        <v>11</v>
      </c>
      <c r="I5" s="6" t="s">
        <v>12</v>
      </c>
      <c r="J5" s="9"/>
    </row>
    <row r="6" spans="1:10" x14ac:dyDescent="0.2">
      <c r="B6" s="7"/>
      <c r="C6" s="10"/>
      <c r="D6" s="7"/>
      <c r="E6" s="6" t="s">
        <v>13</v>
      </c>
      <c r="F6" s="6"/>
      <c r="G6" s="6"/>
      <c r="H6" s="6" t="s">
        <v>14</v>
      </c>
      <c r="I6" s="11"/>
      <c r="J6" s="6"/>
    </row>
    <row r="7" spans="1:10" x14ac:dyDescent="0.2">
      <c r="B7" s="7"/>
      <c r="C7" s="12"/>
      <c r="D7" s="7"/>
      <c r="E7" s="11"/>
      <c r="F7" s="6"/>
      <c r="G7" s="6"/>
      <c r="I7" s="6"/>
      <c r="J7" s="9"/>
    </row>
    <row r="8" spans="1:10" x14ac:dyDescent="0.2">
      <c r="B8" s="13"/>
      <c r="C8" s="14"/>
      <c r="D8" s="13"/>
      <c r="E8" s="15" t="s">
        <v>15</v>
      </c>
      <c r="F8" s="15" t="s">
        <v>15</v>
      </c>
      <c r="G8" s="15" t="s">
        <v>19</v>
      </c>
      <c r="H8" s="16" t="s">
        <v>15</v>
      </c>
      <c r="I8" s="15" t="s">
        <v>15</v>
      </c>
      <c r="J8" s="15" t="s">
        <v>15</v>
      </c>
    </row>
    <row r="9" spans="1:10" x14ac:dyDescent="0.2">
      <c r="A9" s="19">
        <v>43922</v>
      </c>
      <c r="B9" s="24">
        <v>188542</v>
      </c>
      <c r="C9" s="24">
        <v>318964</v>
      </c>
      <c r="D9" s="24">
        <v>330335</v>
      </c>
      <c r="E9" s="25">
        <v>5900679.7199999997</v>
      </c>
      <c r="F9" s="25">
        <v>354018.31</v>
      </c>
      <c r="G9" s="25">
        <v>60</v>
      </c>
      <c r="H9" s="25">
        <v>0</v>
      </c>
      <c r="I9" s="25">
        <v>752422.48</v>
      </c>
      <c r="J9" s="25">
        <v>1109333.1200000001</v>
      </c>
    </row>
    <row r="10" spans="1:10" x14ac:dyDescent="0.2">
      <c r="A10" s="19">
        <v>43952</v>
      </c>
      <c r="B10" s="17">
        <v>176835</v>
      </c>
      <c r="C10" s="17">
        <v>271434</v>
      </c>
      <c r="D10" s="17">
        <v>281877</v>
      </c>
      <c r="E10" s="18">
        <v>5179707.46</v>
      </c>
      <c r="F10" s="18">
        <v>294445.71000000002</v>
      </c>
      <c r="G10" s="18">
        <v>40</v>
      </c>
      <c r="H10" s="18">
        <v>0</v>
      </c>
      <c r="I10" s="18">
        <v>641091.03</v>
      </c>
      <c r="J10" s="18">
        <v>977053.09</v>
      </c>
    </row>
    <row r="11" spans="1:10" x14ac:dyDescent="0.2">
      <c r="A11" s="19">
        <v>43983</v>
      </c>
      <c r="B11" s="17">
        <v>216548</v>
      </c>
      <c r="C11" s="17">
        <v>293514</v>
      </c>
      <c r="D11" s="17">
        <v>304090</v>
      </c>
      <c r="E11" s="18">
        <v>5224335.1500000004</v>
      </c>
      <c r="F11" s="18">
        <v>296740.51</v>
      </c>
      <c r="G11" s="18">
        <v>20</v>
      </c>
      <c r="H11" s="18">
        <v>0</v>
      </c>
      <c r="I11" s="18">
        <v>695806.31</v>
      </c>
      <c r="J11" s="18">
        <v>1006590.12</v>
      </c>
    </row>
    <row r="12" spans="1:10" x14ac:dyDescent="0.2">
      <c r="A12" s="19">
        <v>44013</v>
      </c>
      <c r="B12" s="17">
        <v>234231</v>
      </c>
      <c r="C12" s="17">
        <v>302914</v>
      </c>
      <c r="D12" s="17">
        <v>313784</v>
      </c>
      <c r="E12" s="18">
        <v>5482932.3399999999</v>
      </c>
      <c r="F12" s="18">
        <v>306411.65999999997</v>
      </c>
      <c r="G12" s="18">
        <v>20</v>
      </c>
      <c r="H12" s="18">
        <v>0</v>
      </c>
      <c r="I12" s="18">
        <v>718876.64</v>
      </c>
      <c r="J12" s="18">
        <v>1035344.86</v>
      </c>
    </row>
    <row r="13" spans="1:10" x14ac:dyDescent="0.2">
      <c r="A13" s="19">
        <v>44044</v>
      </c>
      <c r="B13" s="17">
        <v>224358</v>
      </c>
      <c r="C13" s="17">
        <v>287471</v>
      </c>
      <c r="D13" s="17">
        <v>297022</v>
      </c>
      <c r="E13" s="18">
        <v>4901689.96</v>
      </c>
      <c r="F13" s="18">
        <v>255386.59</v>
      </c>
      <c r="G13" s="18">
        <v>0</v>
      </c>
      <c r="H13" s="18">
        <v>0</v>
      </c>
      <c r="I13" s="18">
        <v>682509.79</v>
      </c>
      <c r="J13" s="18">
        <v>933782.13</v>
      </c>
    </row>
    <row r="14" spans="1:10" x14ac:dyDescent="0.2">
      <c r="A14" s="19">
        <v>44075</v>
      </c>
      <c r="B14" s="17">
        <v>266223</v>
      </c>
      <c r="C14" s="17">
        <v>2536916</v>
      </c>
      <c r="D14" s="17">
        <v>2547254</v>
      </c>
      <c r="E14" s="18">
        <v>27203054.93</v>
      </c>
      <c r="F14" s="18">
        <v>2381330.7400000002</v>
      </c>
      <c r="G14" s="18">
        <v>0</v>
      </c>
      <c r="H14" s="18">
        <v>0</v>
      </c>
      <c r="I14" s="18">
        <v>5743691.4400000004</v>
      </c>
      <c r="J14" s="18">
        <v>4964262.28</v>
      </c>
    </row>
    <row r="15" spans="1:10" x14ac:dyDescent="0.2">
      <c r="A15" s="19">
        <v>44105</v>
      </c>
      <c r="B15" s="17">
        <v>272531</v>
      </c>
      <c r="C15" s="17">
        <v>4239990</v>
      </c>
      <c r="D15" s="17">
        <v>4251052</v>
      </c>
      <c r="E15" s="18">
        <v>43510310.700000003</v>
      </c>
      <c r="F15" s="18">
        <v>4100325.95</v>
      </c>
      <c r="G15" s="18">
        <v>40</v>
      </c>
      <c r="H15" s="18">
        <v>0</v>
      </c>
      <c r="I15" s="18">
        <v>11040696.35</v>
      </c>
      <c r="J15" s="18">
        <v>7882310.8300000001</v>
      </c>
    </row>
    <row r="16" spans="1:10" x14ac:dyDescent="0.2">
      <c r="A16" s="19">
        <v>44136</v>
      </c>
      <c r="B16" s="17">
        <v>238131</v>
      </c>
      <c r="C16" s="17">
        <v>1921803</v>
      </c>
      <c r="D16" s="17">
        <v>1931633</v>
      </c>
      <c r="E16" s="18">
        <v>20520616.34</v>
      </c>
      <c r="F16" s="18">
        <v>1659358.56</v>
      </c>
      <c r="G16" s="18">
        <v>40</v>
      </c>
      <c r="H16" s="18">
        <v>0</v>
      </c>
      <c r="I16" s="18">
        <v>5070597.5199999996</v>
      </c>
      <c r="J16" s="18">
        <v>3772254.62</v>
      </c>
    </row>
    <row r="17" spans="1:10" x14ac:dyDescent="0.2">
      <c r="A17" s="19">
        <v>44166</v>
      </c>
      <c r="B17" s="17">
        <v>254645</v>
      </c>
      <c r="C17" s="17">
        <v>1307362</v>
      </c>
      <c r="D17" s="17">
        <v>1318391</v>
      </c>
      <c r="E17" s="18">
        <v>14768709.720000001</v>
      </c>
      <c r="F17" s="18">
        <v>1093071.6499999999</v>
      </c>
      <c r="G17" s="18">
        <v>20</v>
      </c>
      <c r="H17" s="18">
        <v>0</v>
      </c>
      <c r="I17" s="18">
        <v>3472187.3</v>
      </c>
      <c r="J17" s="18">
        <v>2737511.77</v>
      </c>
    </row>
    <row r="18" spans="1:10" x14ac:dyDescent="0.2">
      <c r="A18" s="19">
        <v>44197</v>
      </c>
      <c r="B18" s="17">
        <v>238168</v>
      </c>
      <c r="C18" s="17">
        <v>746662</v>
      </c>
      <c r="D18" s="17">
        <v>757228</v>
      </c>
      <c r="E18" s="18">
        <v>9452094.6199999992</v>
      </c>
      <c r="F18" s="18">
        <v>639521</v>
      </c>
      <c r="G18" s="18">
        <v>0</v>
      </c>
      <c r="H18" s="18">
        <v>0</v>
      </c>
      <c r="I18" s="18">
        <v>1987860.73</v>
      </c>
      <c r="J18" s="18">
        <v>1765405.81</v>
      </c>
    </row>
    <row r="19" spans="1:10" x14ac:dyDescent="0.2">
      <c r="A19" s="19">
        <v>44228</v>
      </c>
      <c r="B19" s="17">
        <v>224076</v>
      </c>
      <c r="C19" s="17">
        <v>485462</v>
      </c>
      <c r="D19" s="17">
        <v>495197</v>
      </c>
      <c r="E19" s="18">
        <v>6845417.2400000002</v>
      </c>
      <c r="F19" s="18">
        <v>440190.47</v>
      </c>
      <c r="G19" s="18">
        <v>0</v>
      </c>
      <c r="H19" s="18">
        <v>0</v>
      </c>
      <c r="I19" s="18">
        <v>1298905.6000000001</v>
      </c>
      <c r="J19" s="18">
        <v>1281045.3999999999</v>
      </c>
    </row>
    <row r="20" spans="1:10" x14ac:dyDescent="0.2">
      <c r="A20" s="19">
        <v>44256</v>
      </c>
      <c r="B20" s="17">
        <v>264437</v>
      </c>
      <c r="C20" s="17">
        <v>469632</v>
      </c>
      <c r="D20" s="17">
        <v>480796</v>
      </c>
      <c r="E20" s="18">
        <v>6955875.3499999996</v>
      </c>
      <c r="F20" s="18">
        <v>440299.54</v>
      </c>
      <c r="G20" s="18">
        <v>0</v>
      </c>
      <c r="H20" s="18">
        <v>0</v>
      </c>
      <c r="I20" s="18">
        <v>1267609.58</v>
      </c>
      <c r="J20" s="18">
        <v>1311857.28</v>
      </c>
    </row>
    <row r="22" spans="1:10" s="2" customFormat="1" x14ac:dyDescent="0.2">
      <c r="A22" s="2" t="s">
        <v>16</v>
      </c>
      <c r="B22" s="20">
        <f t="shared" ref="B22:J22" si="0">SUM(B9:B20)</f>
        <v>2798725</v>
      </c>
      <c r="C22" s="20">
        <f t="shared" si="0"/>
        <v>13182124</v>
      </c>
      <c r="D22" s="20">
        <f t="shared" si="0"/>
        <v>13308659</v>
      </c>
      <c r="E22" s="21">
        <f t="shared" si="0"/>
        <v>155945423.53</v>
      </c>
      <c r="F22" s="21">
        <f t="shared" si="0"/>
        <v>12261100.690000001</v>
      </c>
      <c r="G22" s="21">
        <f t="shared" si="0"/>
        <v>240</v>
      </c>
      <c r="H22" s="21">
        <f t="shared" si="0"/>
        <v>0</v>
      </c>
      <c r="I22" s="21">
        <f t="shared" si="0"/>
        <v>33372254.770000003</v>
      </c>
      <c r="J22" s="21">
        <f t="shared" si="0"/>
        <v>28776751.309999999</v>
      </c>
    </row>
    <row r="26" spans="1:10" x14ac:dyDescent="0.2">
      <c r="B26" s="22"/>
      <c r="C26" s="22"/>
      <c r="D26" s="22"/>
      <c r="E26" s="23"/>
      <c r="F26" s="23"/>
      <c r="G26" s="23"/>
      <c r="H26" s="23"/>
      <c r="I26" s="23"/>
      <c r="J26" s="2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3" ma:contentTypeDescription="Create a new document." ma:contentTypeScope="" ma:versionID="cc14768faa940ca74fc582a27ed0d4fb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5b5f3a75e9060a708cec84035c704085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Props1.xml><?xml version="1.0" encoding="utf-8"?>
<ds:datastoreItem xmlns:ds="http://schemas.openxmlformats.org/officeDocument/2006/customXml" ds:itemID="{3DF5C800-5BA3-4E2F-92E1-3DC4DE52C6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0EBEE4-5C80-46FC-B98E-4A3B0E4A99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AE22D4E-2E16-4BA6-A858-911B823879E2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A13FE793-41BF-4A7C-93D6-E7881361DCE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24 - Mar 25</vt:lpstr>
      <vt:lpstr>Apr 23 - Mar 24</vt:lpstr>
      <vt:lpstr>Apr 22 - Mar 23</vt:lpstr>
      <vt:lpstr>Apr 21 - Mar 22</vt:lpstr>
      <vt:lpstr>Apr 20 - Mar 21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samit</dc:creator>
  <cp:lastModifiedBy>Carol McAuley</cp:lastModifiedBy>
  <dcterms:created xsi:type="dcterms:W3CDTF">2009-02-19T10:28:23Z</dcterms:created>
  <dcterms:modified xsi:type="dcterms:W3CDTF">2025-03-18T15:36:33Z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Sandra Mitchell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Sandra Mitchell</vt:lpwstr>
  </property>
  <property fmtid="{D5CDD505-2E9C-101B-9397-08002B2CF9AE}" pid="5" name="ContentTypeId">
    <vt:lpwstr>0x0101006B2D2087DE74C54DAA57B030A9EFE0EB</vt:lpwstr>
  </property>
  <property fmtid="{D5CDD505-2E9C-101B-9397-08002B2CF9AE}" pid="6" name="MediaServiceImageTags">
    <vt:lpwstr/>
  </property>
</Properties>
</file>