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5" yWindow="6060" windowWidth="19170" windowHeight="6000"/>
  </bookViews>
  <sheets>
    <sheet name="Cardiovascular" sheetId="3" r:id="rId1"/>
    <sheet name="Sub-paragraph - Items Table" sheetId="1" r:id="rId2"/>
    <sheet name="Sub-paragraph - NIC Table" sheetId="2" r:id="rId3"/>
  </sheets>
  <calcPr calcId="144525"/>
</workbook>
</file>

<file path=xl/calcChain.xml><?xml version="1.0" encoding="utf-8"?>
<calcChain xmlns="http://schemas.openxmlformats.org/spreadsheetml/2006/main">
  <c r="D7" i="2" l="1"/>
  <c r="E7" i="2"/>
  <c r="D8" i="2"/>
  <c r="E8" i="2"/>
  <c r="D9" i="2"/>
  <c r="E9" i="2"/>
  <c r="D10" i="2"/>
  <c r="E10" i="2"/>
  <c r="D11" i="2"/>
  <c r="E11" i="2"/>
  <c r="D12" i="2"/>
  <c r="E12" i="2"/>
  <c r="D13" i="2"/>
  <c r="E13" i="2"/>
  <c r="D14" i="2"/>
  <c r="E14" i="2"/>
  <c r="D15" i="2"/>
  <c r="E15" i="2"/>
  <c r="D16" i="2"/>
  <c r="E16" i="2"/>
  <c r="D6" i="2"/>
  <c r="E6" i="2"/>
  <c r="D7" i="1"/>
  <c r="E7" i="1"/>
  <c r="D8" i="1"/>
  <c r="E8" i="1"/>
  <c r="D9" i="1"/>
  <c r="E9" i="1"/>
  <c r="D10" i="1"/>
  <c r="E10" i="1"/>
  <c r="D11" i="1"/>
  <c r="E11" i="1"/>
  <c r="D12" i="1"/>
  <c r="E12" i="1"/>
  <c r="D13" i="1"/>
  <c r="E13" i="1"/>
  <c r="D14" i="1"/>
  <c r="E14" i="1"/>
  <c r="D15" i="1"/>
  <c r="E15" i="1"/>
  <c r="D16" i="1"/>
  <c r="E16" i="1"/>
  <c r="D6" i="1"/>
  <c r="E6" i="1"/>
</calcChain>
</file>

<file path=xl/sharedStrings.xml><?xml version="1.0" encoding="utf-8"?>
<sst xmlns="http://schemas.openxmlformats.org/spreadsheetml/2006/main" count="38" uniqueCount="21">
  <si>
    <t>BNF Name</t>
  </si>
  <si>
    <t>Total Items</t>
  </si>
  <si>
    <t>Difference</t>
  </si>
  <si>
    <t>% Change</t>
  </si>
  <si>
    <t>Total NIC</t>
  </si>
  <si>
    <t>Cardiovascular System - Top 10 sub-paragraphs based on Items</t>
  </si>
  <si>
    <t>Total Cardiovascular System</t>
  </si>
  <si>
    <t>Cardiovascular System - Top 10 sub-paragraphs based on NIC</t>
  </si>
  <si>
    <t>Lipid-Regulating Drugs</t>
  </si>
  <si>
    <t>Angiotensin-Converting Enzyme Inhibitors</t>
  </si>
  <si>
    <t>Antiplatelet Drugs</t>
  </si>
  <si>
    <t>Calcium-Channel Blockers</t>
  </si>
  <si>
    <t>Beta-Adrenoceptor Blocking Drugs</t>
  </si>
  <si>
    <t>Thiazides And Related Diuretics</t>
  </si>
  <si>
    <t>Angiotensin-II Receptor Antagonists</t>
  </si>
  <si>
    <t>Loop Diuretics</t>
  </si>
  <si>
    <t>Oral Anticoagulants</t>
  </si>
  <si>
    <t>Nitrates</t>
  </si>
  <si>
    <t>Parenteral Anticoagulants</t>
  </si>
  <si>
    <t>Jan 2013 - Dec 2013</t>
  </si>
  <si>
    <t>Jan 2014 - Dec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</si>
</sst>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7" formatCode="&quot;£&quot;#,##0.00;\-&quot;£&quot;#,##0.00"/>
    <numFmt numFmtId="8" formatCode="&quot;£&quot;#,##0.00;[Red]\-&quot;£&quot;#,##0.00"/>
    <numFmt numFmtId="164" formatCode="0.0"/>
  </numFmts>
  <fonts count="4" x14ac:knownFonts="1">
    <font>
      <sz val="10"/>
      <name val="Arial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Border="1"/>
    <xf numFmtId="0" fontId="2" fillId="0" borderId="0" xfId="0" applyFont="1"/>
    <xf numFmtId="0" fontId="1" fillId="2" borderId="1" xfId="0" applyFont="1" applyFill="1" applyBorder="1"/>
    <xf numFmtId="3" fontId="2" fillId="0" borderId="0" xfId="0" applyNumberFormat="1" applyFont="1"/>
    <xf numFmtId="0" fontId="3" fillId="0" borderId="0" xfId="0" applyFont="1"/>
    <xf numFmtId="8" fontId="3" fillId="0" borderId="0" xfId="0" applyNumberFormat="1" applyFont="1"/>
    <xf numFmtId="0" fontId="1" fillId="0" borderId="1" xfId="0" applyFont="1" applyBorder="1"/>
    <xf numFmtId="0" fontId="2" fillId="0" borderId="1" xfId="0" applyFont="1" applyBorder="1"/>
    <xf numFmtId="0" fontId="1" fillId="0" borderId="0" xfId="0" applyFont="1"/>
    <xf numFmtId="3" fontId="0" fillId="0" borderId="0" xfId="0" applyNumberFormat="1"/>
    <xf numFmtId="3" fontId="2" fillId="0" borderId="1" xfId="0" applyNumberFormat="1" applyFont="1" applyBorder="1"/>
    <xf numFmtId="8" fontId="2" fillId="0" borderId="1" xfId="0" applyNumberFormat="1" applyFont="1" applyBorder="1"/>
    <xf numFmtId="8" fontId="0" fillId="0" borderId="0" xfId="0" applyNumberFormat="1"/>
    <xf numFmtId="164" fontId="2" fillId="0" borderId="1" xfId="0" applyNumberFormat="1" applyFont="1" applyBorder="1"/>
    <xf numFmtId="3" fontId="1" fillId="0" borderId="1" xfId="0" applyNumberFormat="1" applyFont="1" applyBorder="1"/>
    <xf numFmtId="164" fontId="1" fillId="0" borderId="1" xfId="0" applyNumberFormat="1" applyFont="1" applyBorder="1"/>
    <xf numFmtId="7" fontId="2" fillId="0" borderId="1" xfId="0" applyNumberFormat="1" applyFont="1" applyBorder="1"/>
    <xf numFmtId="8" fontId="1" fillId="0" borderId="1" xfId="0" applyNumberFormat="1" applyFont="1" applyBorder="1"/>
    <xf numFmtId="7" fontId="1" fillId="0" borderId="1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2.xml"/><Relationship Id="rId7" Type="http://schemas.openxmlformats.org/officeDocument/2006/relationships/calcChain" Target="calcChain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 sz="1200"/>
              <a:t>Prescribing of and Spending on Cardiovascular System (by month)</a:t>
            </a:r>
          </a:p>
        </c:rich>
      </c:tx>
      <c:layout>
        <c:manualLayout>
          <c:xMode val="edge"/>
          <c:yMode val="edge"/>
          <c:x val="0.21972448877592907"/>
          <c:y val="2.011501757569398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8532818532818535E-2"/>
          <c:y val="9.7701149425287362E-2"/>
          <c:w val="0.85810810810810811"/>
          <c:h val="0.77156972044192473"/>
        </c:manualLayout>
      </c:layout>
      <c:barChart>
        <c:barDir val="col"/>
        <c:grouping val="clustered"/>
        <c:varyColors val="0"/>
        <c:ser>
          <c:idx val="1"/>
          <c:order val="0"/>
          <c:tx>
            <c:v>Items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25"/>
              <c:pt idx="0">
                <c:v>41244</c:v>
              </c:pt>
              <c:pt idx="1">
                <c:v>41275</c:v>
              </c:pt>
              <c:pt idx="2">
                <c:v>41306</c:v>
              </c:pt>
              <c:pt idx="3">
                <c:v>41334</c:v>
              </c:pt>
              <c:pt idx="4">
                <c:v>41365</c:v>
              </c:pt>
              <c:pt idx="5">
                <c:v>41395</c:v>
              </c:pt>
              <c:pt idx="6">
                <c:v>41426</c:v>
              </c:pt>
              <c:pt idx="7">
                <c:v>41456</c:v>
              </c:pt>
              <c:pt idx="8">
                <c:v>41487</c:v>
              </c:pt>
              <c:pt idx="9">
                <c:v>41518</c:v>
              </c:pt>
              <c:pt idx="10">
                <c:v>41548</c:v>
              </c:pt>
              <c:pt idx="11">
                <c:v>41579</c:v>
              </c:pt>
              <c:pt idx="12">
                <c:v>41609</c:v>
              </c:pt>
              <c:pt idx="13">
                <c:v>41640</c:v>
              </c:pt>
              <c:pt idx="14">
                <c:v>41671</c:v>
              </c:pt>
              <c:pt idx="15">
                <c:v>41699</c:v>
              </c:pt>
              <c:pt idx="16">
                <c:v>41730</c:v>
              </c:pt>
              <c:pt idx="17">
                <c:v>41760</c:v>
              </c:pt>
              <c:pt idx="18">
                <c:v>41791</c:v>
              </c:pt>
              <c:pt idx="19">
                <c:v>41821</c:v>
              </c:pt>
              <c:pt idx="20">
                <c:v>41852</c:v>
              </c:pt>
              <c:pt idx="21">
                <c:v>41883</c:v>
              </c:pt>
              <c:pt idx="22">
                <c:v>41913</c:v>
              </c:pt>
              <c:pt idx="23">
                <c:v>41944</c:v>
              </c:pt>
              <c:pt idx="24">
                <c:v>41974</c:v>
              </c:pt>
            </c:numLit>
          </c:cat>
          <c:val>
            <c:numLit>
              <c:formatCode>General</c:formatCode>
              <c:ptCount val="25"/>
              <c:pt idx="0">
                <c:v>25512498</c:v>
              </c:pt>
              <c:pt idx="1">
                <c:v>25642684</c:v>
              </c:pt>
              <c:pt idx="2">
                <c:v>23386990</c:v>
              </c:pt>
              <c:pt idx="3">
                <c:v>25159465</c:v>
              </c:pt>
              <c:pt idx="4">
                <c:v>25552045</c:v>
              </c:pt>
              <c:pt idx="5">
                <c:v>26631511</c:v>
              </c:pt>
              <c:pt idx="6">
                <c:v>24399153</c:v>
              </c:pt>
              <c:pt idx="7">
                <c:v>26600953</c:v>
              </c:pt>
              <c:pt idx="8">
                <c:v>26058218</c:v>
              </c:pt>
              <c:pt idx="9">
                <c:v>24937772</c:v>
              </c:pt>
              <c:pt idx="10">
                <c:v>26570428</c:v>
              </c:pt>
              <c:pt idx="11">
                <c:v>25564584</c:v>
              </c:pt>
              <c:pt idx="12">
                <c:v>26587057</c:v>
              </c:pt>
              <c:pt idx="13">
                <c:v>26404043</c:v>
              </c:pt>
              <c:pt idx="14">
                <c:v>23922783</c:v>
              </c:pt>
              <c:pt idx="15">
                <c:v>25702910</c:v>
              </c:pt>
              <c:pt idx="16">
                <c:v>25794576</c:v>
              </c:pt>
              <c:pt idx="17">
                <c:v>26688864</c:v>
              </c:pt>
              <c:pt idx="18">
                <c:v>25395528</c:v>
              </c:pt>
              <c:pt idx="19">
                <c:v>27221281</c:v>
              </c:pt>
              <c:pt idx="20">
                <c:v>25492352</c:v>
              </c:pt>
              <c:pt idx="21">
                <c:v>26260043</c:v>
              </c:pt>
              <c:pt idx="22">
                <c:v>27348821</c:v>
              </c:pt>
              <c:pt idx="23">
                <c:v>24773519</c:v>
              </c:pt>
              <c:pt idx="24">
                <c:v>28017492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65745280"/>
        <c:axId val="65747200"/>
      </c:barChart>
      <c:lineChart>
        <c:grouping val="standard"/>
        <c:varyColors val="0"/>
        <c:ser>
          <c:idx val="0"/>
          <c:order val="1"/>
          <c:tx>
            <c:v>NIC (£)</c:v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9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Lit>
              <c:formatCode>General</c:formatCode>
              <c:ptCount val="25"/>
              <c:pt idx="0">
                <c:v>41244</c:v>
              </c:pt>
              <c:pt idx="1">
                <c:v>41275</c:v>
              </c:pt>
              <c:pt idx="2">
                <c:v>41306</c:v>
              </c:pt>
              <c:pt idx="3">
                <c:v>41334</c:v>
              </c:pt>
              <c:pt idx="4">
                <c:v>41365</c:v>
              </c:pt>
              <c:pt idx="5">
                <c:v>41395</c:v>
              </c:pt>
              <c:pt idx="6">
                <c:v>41426</c:v>
              </c:pt>
              <c:pt idx="7">
                <c:v>41456</c:v>
              </c:pt>
              <c:pt idx="8">
                <c:v>41487</c:v>
              </c:pt>
              <c:pt idx="9">
                <c:v>41518</c:v>
              </c:pt>
              <c:pt idx="10">
                <c:v>41548</c:v>
              </c:pt>
              <c:pt idx="11">
                <c:v>41579</c:v>
              </c:pt>
              <c:pt idx="12">
                <c:v>41609</c:v>
              </c:pt>
              <c:pt idx="13">
                <c:v>41640</c:v>
              </c:pt>
              <c:pt idx="14">
                <c:v>41671</c:v>
              </c:pt>
              <c:pt idx="15">
                <c:v>41699</c:v>
              </c:pt>
              <c:pt idx="16">
                <c:v>41730</c:v>
              </c:pt>
              <c:pt idx="17">
                <c:v>41760</c:v>
              </c:pt>
              <c:pt idx="18">
                <c:v>41791</c:v>
              </c:pt>
              <c:pt idx="19">
                <c:v>41821</c:v>
              </c:pt>
              <c:pt idx="20">
                <c:v>41852</c:v>
              </c:pt>
              <c:pt idx="21">
                <c:v>41883</c:v>
              </c:pt>
              <c:pt idx="22">
                <c:v>41913</c:v>
              </c:pt>
              <c:pt idx="23">
                <c:v>41944</c:v>
              </c:pt>
              <c:pt idx="24">
                <c:v>41974</c:v>
              </c:pt>
            </c:numLit>
          </c:cat>
          <c:val>
            <c:numLit>
              <c:formatCode>General</c:formatCode>
              <c:ptCount val="25"/>
              <c:pt idx="0">
                <c:v>78024687.469999999</c:v>
              </c:pt>
              <c:pt idx="1">
                <c:v>78379437.909999996</c:v>
              </c:pt>
              <c:pt idx="2">
                <c:v>71662737.950000003</c:v>
              </c:pt>
              <c:pt idx="3">
                <c:v>79512199.010000005</c:v>
              </c:pt>
              <c:pt idx="4">
                <c:v>82877704.579999998</c:v>
              </c:pt>
              <c:pt idx="5">
                <c:v>85092623.579999998</c:v>
              </c:pt>
              <c:pt idx="6">
                <c:v>78099617.120000005</c:v>
              </c:pt>
              <c:pt idx="7">
                <c:v>83836612.780000001</c:v>
              </c:pt>
              <c:pt idx="8">
                <c:v>81966344.819999993</c:v>
              </c:pt>
              <c:pt idx="9">
                <c:v>79496230.640000001</c:v>
              </c:pt>
              <c:pt idx="10">
                <c:v>85293545.120000005</c:v>
              </c:pt>
              <c:pt idx="11">
                <c:v>82691224.420000002</c:v>
              </c:pt>
              <c:pt idx="12">
                <c:v>87894225.439999998</c:v>
              </c:pt>
              <c:pt idx="13">
                <c:v>84857987.920000002</c:v>
              </c:pt>
              <c:pt idx="14">
                <c:v>76532146.489999995</c:v>
              </c:pt>
              <c:pt idx="15">
                <c:v>82867951.819999993</c:v>
              </c:pt>
              <c:pt idx="16">
                <c:v>79746807.390000001</c:v>
              </c:pt>
              <c:pt idx="17">
                <c:v>83399057.409999996</c:v>
              </c:pt>
              <c:pt idx="18">
                <c:v>79034405.099999994</c:v>
              </c:pt>
              <c:pt idx="19">
                <c:v>85735698.379999995</c:v>
              </c:pt>
              <c:pt idx="20">
                <c:v>80422462.5</c:v>
              </c:pt>
              <c:pt idx="21">
                <c:v>83445470.799999997</c:v>
              </c:pt>
              <c:pt idx="22">
                <c:v>89745949.890000001</c:v>
              </c:pt>
              <c:pt idx="23">
                <c:v>81597237.209999993</c:v>
              </c:pt>
              <c:pt idx="24">
                <c:v>93131394.090000004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762048"/>
        <c:axId val="65763584"/>
      </c:lineChart>
      <c:catAx>
        <c:axId val="65745280"/>
        <c:scaling>
          <c:orientation val="minMax"/>
        </c:scaling>
        <c:delete val="0"/>
        <c:axPos val="b"/>
        <c:numFmt formatCode="mmm\-yy" sourceLinked="0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540000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574720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65747200"/>
        <c:scaling>
          <c:orientation val="minMax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 sz="1000"/>
                  <a:t>Items (millions)</a:t>
                </a:r>
              </a:p>
            </c:rich>
          </c:tx>
          <c:layout>
            <c:manualLayout>
              <c:xMode val="edge"/>
              <c:yMode val="edge"/>
              <c:x val="1.0310486708757673E-2"/>
              <c:y val="0.4003952172373892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5745280"/>
        <c:crosses val="autoZero"/>
        <c:crossBetween val="between"/>
        <c:dispUnits>
          <c:builtInUnit val="millions"/>
        </c:dispUnits>
      </c:valAx>
      <c:catAx>
        <c:axId val="657620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5763584"/>
        <c:crosses val="autoZero"/>
        <c:auto val="0"/>
        <c:lblAlgn val="ctr"/>
        <c:lblOffset val="100"/>
        <c:noMultiLvlLbl val="0"/>
      </c:catAx>
      <c:valAx>
        <c:axId val="65763584"/>
        <c:scaling>
          <c:orientation val="minMax"/>
          <c:min val="0"/>
        </c:scaling>
        <c:delete val="0"/>
        <c:axPos val="r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 sz="1000"/>
                  <a:t>NIC (£ millions)</a:t>
                </a:r>
              </a:p>
            </c:rich>
          </c:tx>
          <c:layout>
            <c:manualLayout>
              <c:xMode val="edge"/>
              <c:yMode val="edge"/>
              <c:x val="0.9668579755826161"/>
              <c:y val="0.4003952172373892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5762048"/>
        <c:crosses val="max"/>
        <c:crossBetween val="between"/>
        <c:dispUnits>
          <c:builtInUnit val="millions"/>
        </c:dispUnits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8.1997494429952369E-2"/>
          <c:y val="0.11013834867731298"/>
          <c:w val="0.19208487478999742"/>
          <c:h val="3.591948014893864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4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110" workbookViewId="0"/>
  </sheetViews>
  <pageMargins left="0.39370078740157483" right="0.39370078740157483" top="0.39370078740157483" bottom="0.51181102362204722" header="0.39370078740157483" footer="0.31496062992125984"/>
  <pageSetup paperSize="9" orientation="landscape" horizontalDpi="4294967295" verticalDpi="4294967295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854045" cy="662420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0.8835</cdr:x>
      <cdr:y>0</cdr:y>
    </cdr:from>
    <cdr:to>
      <cdr:x>0.9865</cdr:x>
      <cdr:y>0.077</cdr:y>
    </cdr:to>
    <cdr:pic>
      <cdr:nvPicPr>
        <cdr:cNvPr id="2050" name="Picture 2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8718290" y="0"/>
          <a:ext cx="1016393" cy="5104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</cdr:pic>
  </cdr:relSizeAnchor>
  <cdr:relSizeAnchor xmlns:cdr="http://schemas.openxmlformats.org/drawingml/2006/chartDrawing">
    <cdr:from>
      <cdr:x>0</cdr:x>
      <cdr:y>0.95975</cdr:y>
    </cdr:from>
    <cdr:to>
      <cdr:x>0.21325</cdr:x>
      <cdr:y>1</cdr:y>
    </cdr:to>
    <cdr:sp macro="" textlink="">
      <cdr:nvSpPr>
        <cdr:cNvPr id="20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6357581"/>
          <a:ext cx="2101375" cy="2666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000000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FFFFFF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91440" tIns="45720" rIns="91440" bIns="45720" anchor="t" upright="1"/>
        <a:lstStyle xmlns:a="http://schemas.openxmlformats.org/drawingml/2006/main"/>
        <a:p xmlns:a="http://schemas.openxmlformats.org/drawingml/2006/main">
          <a:pPr algn="l" rtl="0">
            <a:lnSpc>
              <a:spcPts val="700"/>
            </a:lnSpc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© Copyright NHSBSA 2015</a:t>
          </a:r>
        </a:p>
        <a:p xmlns:a="http://schemas.openxmlformats.org/drawingml/2006/main">
          <a:pPr algn="l" rtl="0">
            <a:lnSpc>
              <a:spcPts val="800"/>
            </a:lnSpc>
            <a:defRPr sz="1000"/>
          </a:pPr>
          <a:endParaRPr lang="en-GB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2" sqref="A2"/>
    </sheetView>
  </sheetViews>
  <sheetFormatPr defaultRowHeight="15" x14ac:dyDescent="0.2"/>
  <cols>
    <col min="1" max="1" width="42.5703125" style="2" customWidth="1"/>
    <col min="2" max="3" width="23.28515625" style="2" bestFit="1" customWidth="1"/>
    <col min="4" max="4" width="14.85546875" style="2" bestFit="1" customWidth="1"/>
    <col min="5" max="5" width="12.7109375" style="2" bestFit="1" customWidth="1"/>
    <col min="6" max="16384" width="9.140625" style="2"/>
  </cols>
  <sheetData>
    <row r="1" spans="1:8" ht="15.75" x14ac:dyDescent="0.25">
      <c r="A1" s="1" t="s">
        <v>5</v>
      </c>
    </row>
    <row r="4" spans="1:8" ht="15.75" x14ac:dyDescent="0.25">
      <c r="B4" s="9" t="s">
        <v>19</v>
      </c>
      <c r="C4" s="9" t="s">
        <v>20</v>
      </c>
    </row>
    <row r="5" spans="1:8" ht="15.75" x14ac:dyDescent="0.25">
      <c r="A5" s="3" t="s">
        <v>0</v>
      </c>
      <c r="B5" s="3" t="s">
        <v>1</v>
      </c>
      <c r="C5" s="3" t="s">
        <v>1</v>
      </c>
      <c r="D5" s="3" t="s">
        <v>2</v>
      </c>
      <c r="E5" s="3" t="s">
        <v>3</v>
      </c>
    </row>
    <row r="6" spans="1:8" x14ac:dyDescent="0.2">
      <c r="A6" s="8" t="s">
        <v>8</v>
      </c>
      <c r="B6" s="11">
        <v>66744460</v>
      </c>
      <c r="C6" s="11">
        <v>68387664</v>
      </c>
      <c r="D6" s="11">
        <f>C6-B6</f>
        <v>1643204</v>
      </c>
      <c r="E6" s="14">
        <f>D6/B6*100</f>
        <v>2.4619331701837126</v>
      </c>
      <c r="G6" s="5"/>
      <c r="H6" s="5"/>
    </row>
    <row r="7" spans="1:8" x14ac:dyDescent="0.2">
      <c r="A7" s="8" t="s">
        <v>9</v>
      </c>
      <c r="B7" s="11">
        <v>43457801</v>
      </c>
      <c r="C7" s="11">
        <v>43999934</v>
      </c>
      <c r="D7" s="11">
        <f t="shared" ref="D7:D16" si="0">C7-B7</f>
        <v>542133</v>
      </c>
      <c r="E7" s="14">
        <f t="shared" ref="E7:E16" si="1">D7/B7*100</f>
        <v>1.2474929414859255</v>
      </c>
      <c r="G7" s="5"/>
      <c r="H7" s="5"/>
    </row>
    <row r="8" spans="1:8" x14ac:dyDescent="0.2">
      <c r="A8" s="8" t="s">
        <v>10</v>
      </c>
      <c r="B8" s="11">
        <v>38607960</v>
      </c>
      <c r="C8" s="11">
        <v>38396418</v>
      </c>
      <c r="D8" s="11">
        <f t="shared" si="0"/>
        <v>-211542</v>
      </c>
      <c r="E8" s="14">
        <f t="shared" si="1"/>
        <v>-0.54792327799759433</v>
      </c>
      <c r="G8" s="5"/>
      <c r="H8" s="5"/>
    </row>
    <row r="9" spans="1:8" x14ac:dyDescent="0.2">
      <c r="A9" s="8" t="s">
        <v>11</v>
      </c>
      <c r="B9" s="11">
        <v>35905188</v>
      </c>
      <c r="C9" s="11">
        <v>37104317</v>
      </c>
      <c r="D9" s="11">
        <f t="shared" si="0"/>
        <v>1199129</v>
      </c>
      <c r="E9" s="14">
        <f t="shared" si="1"/>
        <v>3.3397095706614879</v>
      </c>
      <c r="G9" s="5"/>
      <c r="H9" s="5"/>
    </row>
    <row r="10" spans="1:8" x14ac:dyDescent="0.2">
      <c r="A10" s="8" t="s">
        <v>12</v>
      </c>
      <c r="B10" s="11">
        <v>33549542</v>
      </c>
      <c r="C10" s="11">
        <v>34812364</v>
      </c>
      <c r="D10" s="11">
        <f t="shared" si="0"/>
        <v>1262822</v>
      </c>
      <c r="E10" s="14">
        <f t="shared" si="1"/>
        <v>3.7640513840695653</v>
      </c>
      <c r="G10" s="5"/>
      <c r="H10" s="5"/>
    </row>
    <row r="11" spans="1:8" x14ac:dyDescent="0.2">
      <c r="A11" s="8" t="s">
        <v>14</v>
      </c>
      <c r="B11" s="11">
        <v>17911963</v>
      </c>
      <c r="C11" s="11">
        <v>18691074</v>
      </c>
      <c r="D11" s="11">
        <f t="shared" si="0"/>
        <v>779111</v>
      </c>
      <c r="E11" s="14">
        <f t="shared" si="1"/>
        <v>4.3496684310926721</v>
      </c>
      <c r="G11" s="5"/>
      <c r="H11" s="5"/>
    </row>
    <row r="12" spans="1:8" x14ac:dyDescent="0.2">
      <c r="A12" s="8" t="s">
        <v>13</v>
      </c>
      <c r="B12" s="11">
        <v>18958031</v>
      </c>
      <c r="C12" s="11">
        <v>18246948</v>
      </c>
      <c r="D12" s="11">
        <f t="shared" si="0"/>
        <v>-711083</v>
      </c>
      <c r="E12" s="14">
        <f t="shared" si="1"/>
        <v>-3.7508272879182445</v>
      </c>
      <c r="G12" s="5"/>
      <c r="H12" s="5"/>
    </row>
    <row r="13" spans="1:8" x14ac:dyDescent="0.2">
      <c r="A13" s="8" t="s">
        <v>15</v>
      </c>
      <c r="B13" s="11">
        <v>13743382</v>
      </c>
      <c r="C13" s="11">
        <v>13996370</v>
      </c>
      <c r="D13" s="11">
        <f t="shared" si="0"/>
        <v>252988</v>
      </c>
      <c r="E13" s="14">
        <f t="shared" si="1"/>
        <v>1.8407987204314049</v>
      </c>
      <c r="G13" s="5"/>
      <c r="H13" s="5"/>
    </row>
    <row r="14" spans="1:8" x14ac:dyDescent="0.2">
      <c r="A14" s="8" t="s">
        <v>16</v>
      </c>
      <c r="B14" s="11">
        <v>11454849</v>
      </c>
      <c r="C14" s="11">
        <v>12692055</v>
      </c>
      <c r="D14" s="11">
        <f t="shared" si="0"/>
        <v>1237206</v>
      </c>
      <c r="E14" s="14">
        <f t="shared" si="1"/>
        <v>10.800718542863375</v>
      </c>
      <c r="G14" s="5"/>
      <c r="H14" s="5"/>
    </row>
    <row r="15" spans="1:8" x14ac:dyDescent="0.2">
      <c r="A15" s="8" t="s">
        <v>17</v>
      </c>
      <c r="B15" s="11">
        <v>7169266</v>
      </c>
      <c r="C15" s="11">
        <v>7051616</v>
      </c>
      <c r="D15" s="11">
        <f t="shared" si="0"/>
        <v>-117650</v>
      </c>
      <c r="E15" s="14">
        <f t="shared" si="1"/>
        <v>-1.6410327082298244</v>
      </c>
      <c r="G15" s="5"/>
      <c r="H15" s="5"/>
    </row>
    <row r="16" spans="1:8" ht="15.75" x14ac:dyDescent="0.25">
      <c r="A16" s="7" t="s">
        <v>6</v>
      </c>
      <c r="B16" s="15">
        <v>307090927</v>
      </c>
      <c r="C16" s="15">
        <v>313022212</v>
      </c>
      <c r="D16" s="15">
        <f t="shared" si="0"/>
        <v>5931285</v>
      </c>
      <c r="E16" s="16">
        <f t="shared" si="1"/>
        <v>1.9314426049454727</v>
      </c>
    </row>
    <row r="17" spans="2:3" x14ac:dyDescent="0.2">
      <c r="B17" s="10"/>
      <c r="C17" s="10"/>
    </row>
    <row r="18" spans="2:3" x14ac:dyDescent="0.2">
      <c r="B18" s="4"/>
      <c r="C18" s="4"/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2" sqref="A2"/>
    </sheetView>
  </sheetViews>
  <sheetFormatPr defaultRowHeight="15" x14ac:dyDescent="0.2"/>
  <cols>
    <col min="1" max="1" width="41.85546875" style="2" customWidth="1"/>
    <col min="2" max="3" width="24.7109375" style="2" customWidth="1"/>
    <col min="4" max="4" width="21.7109375" style="2" customWidth="1"/>
    <col min="5" max="5" width="12.7109375" style="2" bestFit="1" customWidth="1"/>
    <col min="6" max="16384" width="9.140625" style="2"/>
  </cols>
  <sheetData>
    <row r="1" spans="1:8" ht="15.75" x14ac:dyDescent="0.25">
      <c r="A1" s="1" t="s">
        <v>7</v>
      </c>
    </row>
    <row r="4" spans="1:8" ht="15.75" x14ac:dyDescent="0.25">
      <c r="B4" s="9" t="s">
        <v>19</v>
      </c>
      <c r="C4" s="9" t="s">
        <v>20</v>
      </c>
    </row>
    <row r="5" spans="1:8" ht="15.75" x14ac:dyDescent="0.25">
      <c r="A5" s="3" t="s">
        <v>0</v>
      </c>
      <c r="B5" s="3" t="s">
        <v>4</v>
      </c>
      <c r="C5" s="3" t="s">
        <v>4</v>
      </c>
      <c r="D5" s="3" t="s">
        <v>2</v>
      </c>
      <c r="E5" s="3" t="s">
        <v>3</v>
      </c>
    </row>
    <row r="6" spans="1:8" x14ac:dyDescent="0.2">
      <c r="A6" s="8" t="s">
        <v>8</v>
      </c>
      <c r="B6" s="12">
        <v>241489133.13</v>
      </c>
      <c r="C6" s="12">
        <v>233436611.62</v>
      </c>
      <c r="D6" s="17">
        <f>C6-B6</f>
        <v>-8052521.5099999905</v>
      </c>
      <c r="E6" s="14">
        <f>D6/B6*100</f>
        <v>-3.3345274818909156</v>
      </c>
      <c r="G6" s="5"/>
      <c r="H6" s="5"/>
    </row>
    <row r="7" spans="1:8" x14ac:dyDescent="0.2">
      <c r="A7" s="8" t="s">
        <v>11</v>
      </c>
      <c r="B7" s="12">
        <v>122150340.19</v>
      </c>
      <c r="C7" s="12">
        <v>122274372.44</v>
      </c>
      <c r="D7" s="17">
        <f t="shared" ref="D7:D16" si="0">C7-B7</f>
        <v>124032.25</v>
      </c>
      <c r="E7" s="14">
        <f t="shared" ref="E7:E16" si="1">D7/B7*100</f>
        <v>0.10154065048617365</v>
      </c>
      <c r="G7" s="5"/>
      <c r="H7" s="5"/>
    </row>
    <row r="8" spans="1:8" x14ac:dyDescent="0.2">
      <c r="A8" s="8" t="s">
        <v>12</v>
      </c>
      <c r="B8" s="12">
        <v>79015014.760000005</v>
      </c>
      <c r="C8" s="12">
        <v>92288881.730000004</v>
      </c>
      <c r="D8" s="17">
        <f t="shared" si="0"/>
        <v>13273866.969999999</v>
      </c>
      <c r="E8" s="14">
        <f t="shared" si="1"/>
        <v>16.799170398585645</v>
      </c>
      <c r="G8" s="5"/>
      <c r="H8" s="5"/>
    </row>
    <row r="9" spans="1:8" x14ac:dyDescent="0.2">
      <c r="A9" s="8" t="s">
        <v>16</v>
      </c>
      <c r="B9" s="12">
        <v>43257375.840000004</v>
      </c>
      <c r="C9" s="12">
        <v>84710376.719999999</v>
      </c>
      <c r="D9" s="17">
        <f t="shared" si="0"/>
        <v>41453000.879999995</v>
      </c>
      <c r="E9" s="14">
        <f t="shared" si="1"/>
        <v>95.828746138753274</v>
      </c>
      <c r="G9" s="5"/>
      <c r="H9" s="5"/>
    </row>
    <row r="10" spans="1:8" x14ac:dyDescent="0.2">
      <c r="A10" s="8" t="s">
        <v>9</v>
      </c>
      <c r="B10" s="12">
        <v>79481072.5</v>
      </c>
      <c r="C10" s="12">
        <v>75951582.019999996</v>
      </c>
      <c r="D10" s="17">
        <f t="shared" si="0"/>
        <v>-3529490.4800000042</v>
      </c>
      <c r="E10" s="14">
        <f t="shared" si="1"/>
        <v>-4.4406679087024195</v>
      </c>
      <c r="G10" s="5"/>
      <c r="H10" s="5"/>
    </row>
    <row r="11" spans="1:8" x14ac:dyDescent="0.2">
      <c r="A11" s="8" t="s">
        <v>10</v>
      </c>
      <c r="B11" s="12">
        <v>71378205.519999996</v>
      </c>
      <c r="C11" s="12">
        <v>72854148.239999995</v>
      </c>
      <c r="D11" s="17">
        <f t="shared" si="0"/>
        <v>1475942.7199999988</v>
      </c>
      <c r="E11" s="14">
        <f t="shared" si="1"/>
        <v>2.0677778451385183</v>
      </c>
      <c r="G11" s="5"/>
      <c r="H11" s="5"/>
    </row>
    <row r="12" spans="1:8" x14ac:dyDescent="0.2">
      <c r="A12" s="8" t="s">
        <v>14</v>
      </c>
      <c r="B12" s="12">
        <v>87751300.170000002</v>
      </c>
      <c r="C12" s="12">
        <v>69468268.260000005</v>
      </c>
      <c r="D12" s="17">
        <f t="shared" si="0"/>
        <v>-18283031.909999996</v>
      </c>
      <c r="E12" s="14">
        <f t="shared" si="1"/>
        <v>-20.835055292149978</v>
      </c>
      <c r="G12" s="5"/>
      <c r="H12" s="5"/>
    </row>
    <row r="13" spans="1:8" x14ac:dyDescent="0.2">
      <c r="A13" s="8" t="s">
        <v>18</v>
      </c>
      <c r="B13" s="12">
        <v>49509238.039999999</v>
      </c>
      <c r="C13" s="12">
        <v>52654424.770000003</v>
      </c>
      <c r="D13" s="17">
        <f t="shared" si="0"/>
        <v>3145186.7300000042</v>
      </c>
      <c r="E13" s="14">
        <f t="shared" si="1"/>
        <v>6.3527269950285108</v>
      </c>
      <c r="G13" s="5"/>
      <c r="H13" s="5"/>
    </row>
    <row r="14" spans="1:8" x14ac:dyDescent="0.2">
      <c r="A14" s="8" t="s">
        <v>17</v>
      </c>
      <c r="B14" s="12">
        <v>46769039.219999999</v>
      </c>
      <c r="C14" s="12">
        <v>41692572.25</v>
      </c>
      <c r="D14" s="17">
        <f t="shared" si="0"/>
        <v>-5076466.9699999988</v>
      </c>
      <c r="E14" s="14">
        <f t="shared" si="1"/>
        <v>-10.854332384551386</v>
      </c>
      <c r="G14" s="5"/>
      <c r="H14" s="5"/>
    </row>
    <row r="15" spans="1:8" x14ac:dyDescent="0.2">
      <c r="A15" s="8" t="s">
        <v>13</v>
      </c>
      <c r="B15" s="12">
        <v>40041845.829999998</v>
      </c>
      <c r="C15" s="12">
        <v>30276423.420000002</v>
      </c>
      <c r="D15" s="17">
        <f t="shared" si="0"/>
        <v>-9765422.4099999964</v>
      </c>
      <c r="E15" s="14">
        <f t="shared" si="1"/>
        <v>-24.388042577906297</v>
      </c>
      <c r="G15" s="5"/>
      <c r="H15" s="5"/>
    </row>
    <row r="16" spans="1:8" ht="15.75" x14ac:dyDescent="0.25">
      <c r="A16" s="7" t="s">
        <v>6</v>
      </c>
      <c r="B16" s="18">
        <v>976817143.63</v>
      </c>
      <c r="C16" s="18">
        <v>1000516569</v>
      </c>
      <c r="D16" s="19">
        <f t="shared" si="0"/>
        <v>23699425.370000005</v>
      </c>
      <c r="E16" s="16">
        <f t="shared" si="1"/>
        <v>2.426188516914165</v>
      </c>
    </row>
    <row r="17" spans="1:3" x14ac:dyDescent="0.2">
      <c r="B17" s="13"/>
      <c r="C17" s="13"/>
    </row>
    <row r="18" spans="1:3" x14ac:dyDescent="0.2">
      <c r="A18" s="5"/>
      <c r="B18" s="6"/>
      <c r="C18" s="6"/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Charts</vt:lpstr>
      </vt:variant>
      <vt:variant>
        <vt:i4>1</vt:i4>
      </vt:variant>
    </vt:vector>
  </HeadingPairs>
  <TitlesOfParts>
    <vt:vector size="3" baseType="lpstr">
      <vt:lpstr>Sub-paragraph - Items Table</vt:lpstr>
      <vt:lpstr>Sub-paragraph - NIC Table</vt:lpstr>
      <vt:lpstr>Cardiovascular</vt:lpstr>
    </vt:vector>
  </TitlesOfParts>
  <Company>NHSBSA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samit</dc:creator>
  <cp:lastModifiedBy>Kayla McCormack</cp:lastModifiedBy>
  <dcterms:created xsi:type="dcterms:W3CDTF">2011-04-07T14:51:15Z</dcterms:created>
  <dcterms:modified xsi:type="dcterms:W3CDTF">2017-03-15T16:09:40Z</dcterms:modified>
</cp:coreProperties>
</file>